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LOC SHARED\MIS - MAIN\WEBSITE UPDATION\12. FY 2024-25\November 2025\"/>
    </mc:Choice>
  </mc:AlternateContent>
  <bookViews>
    <workbookView xWindow="-110" yWindow="-110" windowWidth="19420" windowHeight="10300" xr2:uid="{00000000-000D-0000-FFFF-FFFF00000000}"/>
  </bookViews>
  <sheets>
    <sheet name="SignedLOCStatisticsReport" sheetId="1" r:id="rId1"/>
  </sheets>
  <definedNames>
    <definedName name="_xlnm._FilterDatabase" localSheetId="0" hidden="1">SignedLOCStatisticsReport!$A$8:$I$8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4" i="1"/>
  <c r="A16" i="1"/>
  <c r="A18" i="1"/>
  <c r="A20" i="1"/>
  <c r="A22" i="1"/>
  <c r="A24" i="1"/>
  <c r="A26" i="1"/>
  <c r="A28" i="1"/>
  <c r="A30" i="1"/>
  <c r="A32" i="1"/>
  <c r="A34" i="1"/>
  <c r="A36" i="1"/>
  <c r="A38" i="1"/>
  <c r="A40" i="1"/>
  <c r="A42" i="1"/>
  <c r="A44" i="1"/>
  <c r="A46" i="1"/>
  <c r="A48" i="1"/>
  <c r="A50" i="1"/>
  <c r="A52" i="1"/>
  <c r="A54" i="1"/>
  <c r="A56" i="1"/>
  <c r="A58" i="1"/>
  <c r="A60" i="1"/>
  <c r="A62" i="1"/>
  <c r="A64" i="1"/>
  <c r="A66" i="1"/>
  <c r="A68" i="1"/>
  <c r="A70" i="1"/>
  <c r="A72" i="1"/>
  <c r="A74" i="1"/>
  <c r="A76" i="1"/>
  <c r="A78" i="1"/>
  <c r="A80" i="1"/>
  <c r="A82" i="1"/>
  <c r="A84" i="1"/>
  <c r="A86" i="1"/>
  <c r="A88" i="1"/>
  <c r="A90" i="1"/>
  <c r="A92" i="1"/>
  <c r="A94" i="1"/>
  <c r="A96" i="1"/>
  <c r="A98" i="1"/>
  <c r="A100" i="1"/>
  <c r="A102" i="1"/>
  <c r="A104" i="1"/>
  <c r="A106" i="1"/>
  <c r="A108" i="1"/>
  <c r="A110" i="1"/>
  <c r="A112" i="1"/>
  <c r="A114" i="1"/>
  <c r="A116" i="1"/>
  <c r="A118" i="1"/>
  <c r="A120" i="1"/>
  <c r="A122" i="1"/>
  <c r="A124" i="1"/>
  <c r="A126" i="1"/>
  <c r="A128" i="1"/>
  <c r="A130" i="1"/>
  <c r="A132" i="1"/>
  <c r="A134" i="1"/>
  <c r="A137" i="1"/>
  <c r="A139" i="1"/>
  <c r="A141" i="1"/>
  <c r="A143" i="1"/>
  <c r="A145" i="1"/>
  <c r="A147" i="1"/>
  <c r="A149" i="1"/>
  <c r="A151" i="1"/>
  <c r="A153" i="1"/>
  <c r="A155" i="1"/>
  <c r="A157" i="1"/>
  <c r="A159" i="1"/>
  <c r="A161" i="1"/>
  <c r="A163" i="1"/>
  <c r="A165" i="1"/>
  <c r="A167" i="1"/>
  <c r="A169" i="1"/>
  <c r="A171" i="1"/>
  <c r="A173" i="1"/>
  <c r="A175" i="1"/>
  <c r="A177" i="1"/>
  <c r="A179" i="1"/>
  <c r="A181" i="1"/>
  <c r="A183" i="1"/>
  <c r="A185" i="1"/>
  <c r="A187" i="1"/>
  <c r="A189" i="1"/>
  <c r="A191" i="1"/>
  <c r="A193" i="1"/>
  <c r="A195" i="1"/>
  <c r="A197" i="1"/>
  <c r="A199" i="1"/>
  <c r="A201" i="1"/>
  <c r="A203" i="1"/>
  <c r="A205" i="1"/>
  <c r="A207" i="1"/>
  <c r="A209" i="1"/>
  <c r="A211" i="1"/>
  <c r="A213" i="1"/>
  <c r="A215" i="1"/>
  <c r="A217" i="1"/>
  <c r="A219" i="1"/>
  <c r="A221" i="1"/>
  <c r="A223" i="1"/>
  <c r="A225" i="1"/>
  <c r="A227" i="1"/>
  <c r="A229" i="1"/>
  <c r="A231" i="1"/>
  <c r="A233" i="1"/>
  <c r="A235" i="1"/>
  <c r="A237" i="1"/>
  <c r="A239" i="1"/>
  <c r="A241" i="1"/>
  <c r="A243" i="1"/>
  <c r="A245" i="1"/>
  <c r="A247" i="1"/>
  <c r="A249" i="1"/>
  <c r="A251" i="1"/>
  <c r="A253" i="1"/>
  <c r="A255" i="1"/>
  <c r="A257" i="1"/>
  <c r="A259" i="1"/>
  <c r="A261" i="1"/>
  <c r="A263" i="1"/>
  <c r="A265" i="1"/>
  <c r="A267" i="1"/>
  <c r="A269" i="1"/>
  <c r="A271" i="1"/>
  <c r="A273" i="1"/>
  <c r="A275" i="1"/>
  <c r="A277" i="1"/>
  <c r="A279" i="1"/>
  <c r="A281" i="1"/>
  <c r="A283" i="1"/>
  <c r="A285" i="1"/>
  <c r="A287" i="1"/>
  <c r="A289" i="1"/>
  <c r="A291" i="1"/>
  <c r="A293" i="1"/>
  <c r="F165" i="1"/>
  <c r="F161" i="1"/>
  <c r="F194" i="1"/>
  <c r="A10" i="1"/>
  <c r="F278" i="1"/>
</calcChain>
</file>

<file path=xl/sharedStrings.xml><?xml version="1.0" encoding="utf-8"?>
<sst xmlns="http://schemas.openxmlformats.org/spreadsheetml/2006/main" count="1475" uniqueCount="439">
  <si>
    <t>Exim Bank / LOC</t>
  </si>
  <si>
    <t>Amount in Million</t>
  </si>
  <si>
    <t>क्रमांक</t>
  </si>
  <si>
    <t>अनुमोदन का वित्तीय वर्ष</t>
  </si>
  <si>
    <t>देश</t>
  </si>
  <si>
    <t>क्षेत्र</t>
  </si>
  <si>
    <t>उधारकर्ता</t>
  </si>
  <si>
    <t>ऋण-व्यवस्था की राशि</t>
  </si>
  <si>
    <t>ऋण-व्यवस्था का उद्देश्य</t>
  </si>
  <si>
    <t>ऋण-व्यवस्था करार पर हस्ताक्षर की तारीख</t>
  </si>
  <si>
    <t>LIST OF SIGNED LOCs</t>
  </si>
  <si>
    <t>Sr No</t>
  </si>
  <si>
    <t>Year of approval</t>
  </si>
  <si>
    <t>Region</t>
  </si>
  <si>
    <t>Country</t>
  </si>
  <si>
    <t>Borrower</t>
  </si>
  <si>
    <t xml:space="preserve">Amount of Credit </t>
  </si>
  <si>
    <t>Purpose</t>
  </si>
  <si>
    <t xml:space="preserve">Date of signing of LOC </t>
  </si>
  <si>
    <t>2004-2005</t>
  </si>
  <si>
    <t>Africa</t>
  </si>
  <si>
    <t>Angola</t>
  </si>
  <si>
    <t>Government of Angola</t>
  </si>
  <si>
    <t>Railway rehabilitation project</t>
  </si>
  <si>
    <t>2009-2010</t>
  </si>
  <si>
    <t>Setting up an Industrial park</t>
  </si>
  <si>
    <t>Setting up a textile project (cotton Ginning &amp; spinning)</t>
  </si>
  <si>
    <t>2010-2011</t>
  </si>
  <si>
    <t>Asia</t>
  </si>
  <si>
    <t>Bangladesh</t>
  </si>
  <si>
    <t>Government of Bangladesh</t>
  </si>
  <si>
    <t>Financing export of goods and projects including development of railway infrastructure, dredging, construction of bridges, procurement of buses, locomotives, coaches etc.</t>
  </si>
  <si>
    <t>2015-2016</t>
  </si>
  <si>
    <t>Financing various social and infrastructure development projects in Bangladesh [such as power, railways, road transportation, information and communication technology, shipping, health and technical education sectors]</t>
  </si>
  <si>
    <t>2016-2017</t>
  </si>
  <si>
    <t>Developmental Projects</t>
  </si>
  <si>
    <t>For Financing Strategic projects</t>
  </si>
  <si>
    <t>2008-2009</t>
  </si>
  <si>
    <t>CIS</t>
  </si>
  <si>
    <t>Belarus</t>
  </si>
  <si>
    <t>Government of Belarus</t>
  </si>
  <si>
    <t>Reconstruction of Grodno-II Power Plant project (100-130 MW)</t>
  </si>
  <si>
    <t>Benin</t>
  </si>
  <si>
    <t>Government of Benin</t>
  </si>
  <si>
    <t>(A) Railway equipment (USD 10.25 mn), (B) agricultural equipment (USD 4.25 mn) and (C) feasibility study for setting up a cyber city (USD 0.50 mn)</t>
  </si>
  <si>
    <t>2012-2013</t>
  </si>
  <si>
    <t xml:space="preserve">Tractor assembly plant and farm equipment manufacturing unit </t>
  </si>
  <si>
    <t>2013-2014</t>
  </si>
  <si>
    <t>Rehabilitation and Extension of forty-seven (47) Water Supply schemes in rural areas of Benin</t>
  </si>
  <si>
    <t>2005-2006</t>
  </si>
  <si>
    <t>Burkina Faso</t>
  </si>
  <si>
    <t>Government of Burkina Faso</t>
  </si>
  <si>
    <t>Agricultural projects including acquisition of tractors, harvesters, agricultural processing equipment</t>
  </si>
  <si>
    <t>Rural electrification</t>
  </si>
  <si>
    <t>2011-2012</t>
  </si>
  <si>
    <t>Low cost housing and economical buildings project in Burkina Faso</t>
  </si>
  <si>
    <t>Burundi</t>
  </si>
  <si>
    <t>Government of Burundi</t>
  </si>
  <si>
    <t>Kabu Hydro Electric Project</t>
  </si>
  <si>
    <t>2007-2008</t>
  </si>
  <si>
    <t>Cambodia</t>
  </si>
  <si>
    <t>Government of Cambodia</t>
  </si>
  <si>
    <t>Stung Tasal development project by WAPCOS, purchase of water pumps, construction of electricity transmission line between Kratie and Stung Treng by WAPCOS</t>
  </si>
  <si>
    <t>Strengthening the capacity of transmission line project between Kratie and Stung Treng</t>
  </si>
  <si>
    <t>Completion of Stung Tasal Water Development Project</t>
  </si>
  <si>
    <t>2017-2018</t>
  </si>
  <si>
    <t>Stung Sva Hab/Slab Water Resources Development Project</t>
  </si>
  <si>
    <t>Cameroon</t>
  </si>
  <si>
    <t>Government of Cameroon</t>
  </si>
  <si>
    <t>(i) Maize Farm Plantation Projects (US$ 18.77 mn), (ii) Rice Farm Plantation Projects (US$ 18.88 mn)</t>
  </si>
  <si>
    <t>Cassava Plantation Project</t>
  </si>
  <si>
    <t>Central African Republic</t>
  </si>
  <si>
    <t>Government of Central African Republic</t>
  </si>
  <si>
    <t xml:space="preserve">(a) Setting up a modern dry process cement plant of 400 TPD capacity, and (b) procurement of 100 buses for internal transport </t>
  </si>
  <si>
    <t>Development of Mining Project</t>
  </si>
  <si>
    <t>2018-2019</t>
  </si>
  <si>
    <t>[i] Capitalisation of all interest, penal interest and commitment fees overdues under the LOC of USD 29.50 million and LOC of USD 20.00 million.
[ii] Capitalisation of all future interest and other dues falling due under the LOC of USD 29.50 million till September 15, 2024 and under the LOC of USD 20.00 million till January 16, 2023.
[iii] Capitalisation of all future interest and other dues falling due under the new LOC of USD 7 mn up to June 07, 2023.</t>
  </si>
  <si>
    <t>Chad</t>
  </si>
  <si>
    <t>Government of Chad</t>
  </si>
  <si>
    <t>The LOC was extended for Bicycle Plant, Plant for assembly of agricultural equipment, Steel Billet Plant and Rolling Mill and Cotton Yarn Plant Agricultural projects including acquisition of tractors, harvesters, agricultural processing equipment. This project is for the Cotton yarn Plant for USD 24.5 mn. hence the allocated amount mentioned is USD 24.5 mn out of the LOC of USD 50 mn.</t>
  </si>
  <si>
    <t>For financing Extension of spinning mill [addition of weaving and processing capacities] [USD 15.90 million] in Chad</t>
  </si>
  <si>
    <t xml:space="preserve">[i] Capitalisation of all interest, penal interest and commitment fee overdues under the LOC of USD 50 million and future interest and other dues falling due under the LOC of USD 50 million till June 2020, into new LOC of  USD 6.12 million.&lt;br /&gt;[ii] Capitalisation of all future interest and other dues falling due under the new LOC of USD 15.90 million till December 23, 2023, into new LOC of USD 6.12 million </t>
  </si>
  <si>
    <t>Comoros</t>
  </si>
  <si>
    <t>Government of Comoros</t>
  </si>
  <si>
    <t>For installation of an 18 MW power project in Moroni, the capital city of Comoros</t>
  </si>
  <si>
    <t>Congo D.R.</t>
  </si>
  <si>
    <t xml:space="preserve">Government of DR Congo </t>
  </si>
  <si>
    <t>Setting up a cement plant, acquisition of buses and acquisition of equipment for MIBA</t>
  </si>
  <si>
    <t>Installation of hand pumps and submersible pumps</t>
  </si>
  <si>
    <t>Execution of Kakobola Hydroelectric Power Project</t>
  </si>
  <si>
    <t>Katende Hydro-electric Project</t>
  </si>
  <si>
    <t>Additional LOC for Katende Hydro-electric Project</t>
  </si>
  <si>
    <t>2014-2015</t>
  </si>
  <si>
    <t>Development of Power Distribution Project in Bandundu Province</t>
  </si>
  <si>
    <t>Financing transmission and distribution project in Kasai province of Democratic Republic of the Congo (COD) for evacuation of electricity from Katende Hydroelectricity Power  Project</t>
  </si>
  <si>
    <t>Congo R.</t>
  </si>
  <si>
    <t>Government of Republic of Congo</t>
  </si>
  <si>
    <t xml:space="preserve">Rural Electrification </t>
  </si>
  <si>
    <t>Development of Transport System</t>
  </si>
  <si>
    <t>Setting up a Greenfield 600 tpd rotary kiln Cement Plant Project</t>
  </si>
  <si>
    <t>Cote d' Ivoire</t>
  </si>
  <si>
    <t>Government of Cote d'Ivoire</t>
  </si>
  <si>
    <t xml:space="preserve">Renewal of urban transport system in Abidjan and for agricultural projects in the field of vegetable oil extraction, fruits and vegetable chips production, production of cocoa, coffee </t>
  </si>
  <si>
    <t xml:space="preserve">(I) Mahatma Gandhi IT and Biotechnology Park, (ii) Fisheries Processing Plant  and (Iii) Coconut fiber processing plant </t>
  </si>
  <si>
    <t>Transmission line between Cote dIvoire and Mali</t>
  </si>
  <si>
    <t>Rice production programme</t>
  </si>
  <si>
    <t>Electricity Interconnection Project between Cote dIvore and Mali</t>
  </si>
  <si>
    <t>Upgradation of Military Hospitals</t>
  </si>
  <si>
    <t>LAC</t>
  </si>
  <si>
    <t>Cuba</t>
  </si>
  <si>
    <t>Banco Exterior de Cuba</t>
  </si>
  <si>
    <t>Bulk Blending Fertilizer Plant in Cuba</t>
  </si>
  <si>
    <t>Modernization of an Injectable products plant in Havana</t>
  </si>
  <si>
    <t>Setting up a 51MW wind energy farm in Cuba</t>
  </si>
  <si>
    <t>Setting up of a 50 MW Co-generation power plant in Cuba</t>
  </si>
  <si>
    <t>Installation of 75MWp Photovoltaic Solar Parks in Cuba</t>
  </si>
  <si>
    <t>2022-2023</t>
  </si>
  <si>
    <t>Banco Exterior De Cuba</t>
  </si>
  <si>
    <t>Purchase of Rice from India</t>
  </si>
  <si>
    <t xml:space="preserve">Banco Exterior de Cuba </t>
  </si>
  <si>
    <t>Restructuring of overdues</t>
  </si>
  <si>
    <t>Djibouti</t>
  </si>
  <si>
    <t xml:space="preserve">Government of Djibouti </t>
  </si>
  <si>
    <t>600 TPD Ali Sabieh Cement Plant Project, Phase III</t>
  </si>
  <si>
    <t>2002-2003</t>
  </si>
  <si>
    <t xml:space="preserve">Central Bank of Djibouti </t>
  </si>
  <si>
    <t>1. General Purpose. Under the LOC, three contracts were approved for being financed under the captioned LOC viz. (i) setting up a mini cement plant for USD 6.14 mn (GOILOC-11(2)); (ii) supply of diesel generating sets and pumps for USD 0.70 mn (GOILOC-11(1)); and (iii) supply of construction machinery, materials and services for USD 3.16 mn (GOILOC-11(3)) 2. Capitalization of Interest under operative LOCs for change in terms of the existing LOCs: USD 0.32 mn</t>
  </si>
  <si>
    <t>2006-2007</t>
  </si>
  <si>
    <t>1. 600 TPD Ali Sabieh Cement Plant Project , Phase I 2. Capitalization of Interest under operative LOCs for change in terms of the existing LOCs : USD 0.37 mn</t>
  </si>
  <si>
    <t>1. 600 TPD Ali Sabieh Cement Plant Project , Phase II 2. Capitalization of Interest under operative LOCs for change in terms of the existing LOCs : USD 0.57 mn</t>
  </si>
  <si>
    <t>EBID</t>
  </si>
  <si>
    <t>Ecowas Bank for Investment and Development (EBID)</t>
  </si>
  <si>
    <t xml:space="preserve">Facilitate export of goods and services from India </t>
  </si>
  <si>
    <t xml:space="preserve">Facilitate purchase of goods and services from India
</t>
  </si>
  <si>
    <t>Facilitate Purchase of Goods and Services from India.</t>
  </si>
  <si>
    <t>To finance various Development Projects.</t>
  </si>
  <si>
    <t>Eritrea</t>
  </si>
  <si>
    <t>Government of Eritrea</t>
  </si>
  <si>
    <t>Multipurpose agricultural projects and educational projects</t>
  </si>
  <si>
    <t>Eswatini (Swaziland)</t>
  </si>
  <si>
    <t>Government of Eswatini (Swaziland)</t>
  </si>
  <si>
    <t>Information technology park</t>
  </si>
  <si>
    <t>Agricultural Development and Mechanization of Agriculture in Eswatini (Swaziland)</t>
  </si>
  <si>
    <t>Construction of a Disaster Recovery Site</t>
  </si>
  <si>
    <t>2020-2021</t>
  </si>
  <si>
    <t>Construction of a new Parliament Building in Eswatini</t>
  </si>
  <si>
    <t>Ethiopia</t>
  </si>
  <si>
    <t>Government of Ethiopia</t>
  </si>
  <si>
    <t>Energy transmission and distribution project</t>
  </si>
  <si>
    <t>Development of sugar industry</t>
  </si>
  <si>
    <t>Oceania</t>
  </si>
  <si>
    <t>Fiji</t>
  </si>
  <si>
    <t>Fiji Sugar Corporation</t>
  </si>
  <si>
    <t>Restructuring the sugar industry in Fiji Islands</t>
  </si>
  <si>
    <t>Up gradation of sugar industry in Fiji</t>
  </si>
  <si>
    <t>Gabon</t>
  </si>
  <si>
    <t>Government of Gabon</t>
  </si>
  <si>
    <t>Housing Projects</t>
  </si>
  <si>
    <t>Gambia</t>
  </si>
  <si>
    <t>Government of Gambia</t>
  </si>
  <si>
    <t>Supply of tractors</t>
  </si>
  <si>
    <t>Construction of National Assembly Building Complex</t>
  </si>
  <si>
    <t>Completion of the National Assembly Building Complex</t>
  </si>
  <si>
    <t>Replacement of Asbestos water pipes with UPVC pipes  project</t>
  </si>
  <si>
    <t>Electrification expansion project</t>
  </si>
  <si>
    <t>2019-2020</t>
  </si>
  <si>
    <t xml:space="preserve">Capitalization of all existing overdue amount and future interest dues
</t>
  </si>
  <si>
    <t>2003-2004</t>
  </si>
  <si>
    <t>Ghana</t>
  </si>
  <si>
    <t>Government of Ghana</t>
  </si>
  <si>
    <t>Rural electrification, agricultural and transportation projects</t>
  </si>
  <si>
    <t>Rural electrification project and construction of Presidential Office</t>
  </si>
  <si>
    <t>Foreign Policy Training Institution, railway corridors and agro processing plant</t>
  </si>
  <si>
    <t>(i) Improved fish harvesting &amp; fish processing project and (ii) Waste management equipment and management support project</t>
  </si>
  <si>
    <t>Sugar Plant</t>
  </si>
  <si>
    <t>Rehabilitation and Up-gradation of Potable Water System in Yendi, Ghana</t>
  </si>
  <si>
    <t>Strengthening  of Agriculture Mechanization Services Centres</t>
  </si>
  <si>
    <t>Guinea</t>
  </si>
  <si>
    <t>Government of Guinea</t>
  </si>
  <si>
    <t>Construction and Upgradation of Regional Hospitals at Kankan and Nzerekore in Guinea</t>
  </si>
  <si>
    <t>Two Solar Projects for (i) Supply of electricity and drinking water for 7 public universities in Guinea (Cost USD 14.40 million) and (ii) Solar Project for Electrification and Refrigeration in 200 Health Infrastructure in Guinea (Cost 5.82 million)</t>
  </si>
  <si>
    <t>Strengthening the drinking water supply of Grand Conakry-Horizon 2040 in Guinea</t>
  </si>
  <si>
    <t>For construction and up-gradation of Regional Hospitals in Kankan and Nzerekore (Additional LOC to USD 35 mn)</t>
  </si>
  <si>
    <t>Guinea Bissau</t>
  </si>
  <si>
    <t>Government of Guinea Bissau</t>
  </si>
  <si>
    <t>i) Food processing and agricultural sector [USD 5 mn]&lt;br /&gt;ii) Rural Electrification Project [USD 20 mn]</t>
  </si>
  <si>
    <t>Guyana</t>
  </si>
  <si>
    <t>Government of Guyana</t>
  </si>
  <si>
    <t>Traffic signaling system project</t>
  </si>
  <si>
    <t>Construction of a cricket stadium for World Cup 2007 in Georgetown, Guyana</t>
  </si>
  <si>
    <t>Fixed and movable irrigation pumps</t>
  </si>
  <si>
    <t>Multi-Specialty Hospital</t>
  </si>
  <si>
    <t>East Bank-East Coast Road linkage project</t>
  </si>
  <si>
    <t>Procurement of Ocean Passenger-Cargo Vessel</t>
  </si>
  <si>
    <t>Supply of high capacity fixed &amp; mobile drainage pumps &amp; associated structures in Georgetown, Guyana</t>
  </si>
  <si>
    <t>Up-gradation of three Primary Health Centres in Guyana</t>
  </si>
  <si>
    <t>2021-2022</t>
  </si>
  <si>
    <t xml:space="preserve">Procuring and Installing Solar Home Lighting Systems for 30,000 homes in the Hinterland Communities in Guyana </t>
  </si>
  <si>
    <t>2023-2024</t>
  </si>
  <si>
    <t xml:space="preserve">For Financing Strategic projects
</t>
  </si>
  <si>
    <t>15-03-2024</t>
  </si>
  <si>
    <t xml:space="preserve">For installation of Solar Photo Voltaic Power Plant at Cheddi Jagan International Airport in Guyana.
</t>
  </si>
  <si>
    <t>29-02-2024</t>
  </si>
  <si>
    <t>Honduras</t>
  </si>
  <si>
    <t>Government of Honduras</t>
  </si>
  <si>
    <t xml:space="preserve">Export of communication equipment, medical equipment and transportation equipment </t>
  </si>
  <si>
    <t>Development of Agriculture and Irrigation Infrastructure in the Jamastran Valley in Honduras</t>
  </si>
  <si>
    <t>2001-2002</t>
  </si>
  <si>
    <t>Iran</t>
  </si>
  <si>
    <t>Government of Iran (Seven Iranian Banks)</t>
  </si>
  <si>
    <t xml:space="preserve">Purchase of capital goods and related services </t>
  </si>
  <si>
    <t>Jamaica</t>
  </si>
  <si>
    <t>Government of Jamaica</t>
  </si>
  <si>
    <t>Supply of water pumps to National Water Commission</t>
  </si>
  <si>
    <t>Kenya</t>
  </si>
  <si>
    <t>Government of Kenya</t>
  </si>
  <si>
    <t xml:space="preserve">Power Transmission Lines and Substation </t>
  </si>
  <si>
    <t>Development of Various Small and Medium Enterprises (SMEs)</t>
  </si>
  <si>
    <t>Upgrade of Rift Valley Textiles Factory (RIVATEX East Africa Limited)</t>
  </si>
  <si>
    <t>Revitalization of Coffee, Cotton and Livestock Sector</t>
  </si>
  <si>
    <t>Lao PDR</t>
  </si>
  <si>
    <t>Government of Lao PDR</t>
  </si>
  <si>
    <t>Development of Irrigation schemes in the Champassack Province</t>
  </si>
  <si>
    <t>Paksong S/S – Jiangxai 115 KV, double circuit Transmission Line Project , Nam Song 7.5 MW hydropower project and Equipment for Rural electrification Phase 2 Project</t>
  </si>
  <si>
    <t xml:space="preserve">Government of LAO PDR </t>
  </si>
  <si>
    <t>(i) 230 kV Double Circuit Transmission Line from Nabong to Thabok and substations (USD 37.30mn), (ii) Improvement and Expansion of 22kV distribution line in  Vientiane capital city branches project [USD 35.25 million] in Lao PDR</t>
  </si>
  <si>
    <t xml:space="preserve">Construction of Storage Dams &amp; Development of Irrigation Systems and Solar and Hydropower projects </t>
  </si>
  <si>
    <t>Lesotho</t>
  </si>
  <si>
    <t>Government of Lesotho</t>
  </si>
  <si>
    <t>General purpose: Export of pump sets, consultancy services and irrigation equipment</t>
  </si>
  <si>
    <t>Vocational training center for empowerment of youth and women</t>
  </si>
  <si>
    <t>Liberia</t>
  </si>
  <si>
    <t>Government of Liberia</t>
  </si>
  <si>
    <t>Power Transmission and Distribution Project</t>
  </si>
  <si>
    <t>Madagascar</t>
  </si>
  <si>
    <t>Government of Madagascar</t>
  </si>
  <si>
    <t xml:space="preserve">Project for rice productivity and project for fertilizer production </t>
  </si>
  <si>
    <t>Malawi</t>
  </si>
  <si>
    <t>Government of Malawi</t>
  </si>
  <si>
    <t>Irrigation, Storage, Tobacco Threshing Plant and one village-one project</t>
  </si>
  <si>
    <t>Cotton Processing facilities, Green Belt Initiative and One Village One Product (OVOP) project</t>
  </si>
  <si>
    <t>(a) Development of Irrigation Network under Greenbelt Initiative; (b) Setting up of refined sugar processing equipment in Salima under Greenbelt Initiative, and; (c) Development of Fuel Storage Facilities in Malawi</t>
  </si>
  <si>
    <t>Construction of a new water supply system from Likhubula river in Mulanje to Blantyre</t>
  </si>
  <si>
    <t>Drinking Water Supply Schemes and Other Development Projects</t>
  </si>
  <si>
    <t>Maldives</t>
  </si>
  <si>
    <t>Government of Maldives</t>
  </si>
  <si>
    <t>Construction of 485 housing units and road development</t>
  </si>
  <si>
    <t>Greater Male Connectivity – (Male’ to Thilafushi Link ) Project</t>
  </si>
  <si>
    <t>Mali</t>
  </si>
  <si>
    <t>Government of Mali</t>
  </si>
  <si>
    <t>Rural electrification and setting up of agro machinery and tractor assembly plant</t>
  </si>
  <si>
    <t>Supply of railway coaches and locomotives from India</t>
  </si>
  <si>
    <t>Electricity transmission and distribution project from Cote dIvoire to Mali</t>
  </si>
  <si>
    <t>Completion of Mali-Ivory Coast Interconnection Link for integrating the national power grids of the two countries.</t>
  </si>
  <si>
    <t>Agriculture and food processing projects</t>
  </si>
  <si>
    <t>Power Transmission Project Connecting Bamako and Sikasso via Bougouni</t>
  </si>
  <si>
    <t>Mauritania</t>
  </si>
  <si>
    <t>Government of Mauritania</t>
  </si>
  <si>
    <t>Potable water project (USD 4.896 mn) and Milk Processing Plant (USD 11.30 mn)</t>
  </si>
  <si>
    <t>Mauritius</t>
  </si>
  <si>
    <t>Government of Mautitius</t>
  </si>
  <si>
    <t xml:space="preserve">Purchase, upgradation, servicing and maintenance of defence related equipment and vehicles </t>
  </si>
  <si>
    <t>Government of Mauritius</t>
  </si>
  <si>
    <t>SBM (Mauritius) Infrastructure Development Co. Ltd.</t>
  </si>
  <si>
    <t>Equity Participation for financing various Infrastructure Projects</t>
  </si>
  <si>
    <t>For implementation of Mauritius Metro Express Project Phase-IV from Reduit to St. Pierre and Cote d'Or Region</t>
  </si>
  <si>
    <t>Mongolia</t>
  </si>
  <si>
    <t>Government of Mongolia</t>
  </si>
  <si>
    <t>India-Mongolia Joint Information Technology Education &amp; Outsourcing Center (IMJIT) Project</t>
  </si>
  <si>
    <t>Mozambique</t>
  </si>
  <si>
    <t>Government of Mozambique</t>
  </si>
  <si>
    <t xml:space="preserve">General purpose - Contracts approved include supply of water drilling machinery, equipments, accessories, components and spares, support vehicles, water and fuel tankers and electrical equipments </t>
  </si>
  <si>
    <t>Electrification of Gaza province</t>
  </si>
  <si>
    <t>Transfer of water drilling technology and equipments</t>
  </si>
  <si>
    <t>To finance IT Park Project which will comprise construction of building and (a) incubator facility, (b) research and learning centre and (c) technology park and administrative facility.</t>
  </si>
  <si>
    <t xml:space="preserve">Rural Electrification Project in the provinces of Inhambane, Zambezi and Nampula </t>
  </si>
  <si>
    <t>Rural Electrification of Cabo Delgado, Manica, Niassa Provinces</t>
  </si>
  <si>
    <t xml:space="preserve">Enhancing productivity of rice, wheat, maize cultivation </t>
  </si>
  <si>
    <t>Solar Photo Voltaic Module Manufacturing Plant</t>
  </si>
  <si>
    <t>Rehabilitation of Road between Tica, Buzi and Nova Sofala in Mozambique</t>
  </si>
  <si>
    <t>Construction of 1200 houses in Mozambique</t>
  </si>
  <si>
    <t>Rural drinking water project extension</t>
  </si>
  <si>
    <t>Construction of 1600 Borewells with Hand pumps and 8 Small Water Systems in Mozambique</t>
  </si>
  <si>
    <t>Procurement of railway rolling stock including locomotives, coaches and wagons</t>
  </si>
  <si>
    <t>Improving the quality of power supply in Mozambique (Re-offered)</t>
  </si>
  <si>
    <t>Myanmar</t>
  </si>
  <si>
    <t>Myanma Foreign Trade Bank</t>
  </si>
  <si>
    <t>Establishment of an OFC link between Moreh and Mandalay, an ADSL high-speed data link in Yangon area and a reduced number of COR-DECT lines</t>
  </si>
  <si>
    <t>MFTB (USD 56.358 mn - USD 1.87 mn)</t>
  </si>
  <si>
    <t xml:space="preserve">Railway rehabilitation </t>
  </si>
  <si>
    <t>Renovation of Thanlyin Refinery</t>
  </si>
  <si>
    <t xml:space="preserve">Setting up an assembly/manufacturing plant for assembly and manufacturing of Tata vehicles </t>
  </si>
  <si>
    <t>Railway projects by RITES Ltd.</t>
  </si>
  <si>
    <t>(i) Oakshitpin – Thahtay Chaung – Taungup 230 kV Transmission Line and Substation Project; (ii) Taungup – Maei – Ann – Mann 230 kV Transmission Line and Substation project; and (iii) Maei – Kyaukpyu 230 kV Transmission Line and Substation project</t>
  </si>
  <si>
    <t>Upgradation of Thanbayakan Petrochemical Complex</t>
  </si>
  <si>
    <t>Farm Mechanization and Irrigation projects in Myanmar</t>
  </si>
  <si>
    <t>Procurement of rolling stock, rail machinery, and maintenance equipment and, other railway projects in Myanmar</t>
  </si>
  <si>
    <t>Implementation of a Microwave Radio Link on the Rhi-Mindat route in Myanmar</t>
  </si>
  <si>
    <t>Nepal</t>
  </si>
  <si>
    <t>Government of Nepal</t>
  </si>
  <si>
    <t>Road projects, rural electrification projects, power transmission projects and hydro power projects</t>
  </si>
  <si>
    <t>Financing infrastructure projects such as highways, airports, bridges and irrigation projects</t>
  </si>
  <si>
    <t>Hydropower, Irrigation and Infrastructural development projects.</t>
  </si>
  <si>
    <t>For post earthquake reconstruction and other infrastructure projects</t>
  </si>
  <si>
    <t>Nicaragua</t>
  </si>
  <si>
    <t>Government of Nicaragua</t>
  </si>
  <si>
    <t>Supply of equipment from India for building two electric substations</t>
  </si>
  <si>
    <t>Building Carlos Fonseca Substation, 95 Km Transmission Lines and expansion of three Substations (Villa El Carmen, Las Colinas &amp; San Rafael del Sur) in Nicaragua</t>
  </si>
  <si>
    <t>Transmission lines and substation project</t>
  </si>
  <si>
    <t>Reconstruction of Aldo Chavarria Hospital</t>
  </si>
  <si>
    <t>Replacement and Equipment of the High Technology Centre of the Hospital  Antonio Lenin Fonseca in Managua</t>
  </si>
  <si>
    <t>Niger</t>
  </si>
  <si>
    <t>Government of Niger</t>
  </si>
  <si>
    <t>Buses, automobiles, flour mills and motor pumps.</t>
  </si>
  <si>
    <t>(a) Rehabilitation of six-power stations (b) Purchase of three power transformers (c ) Rehabilitation as well as erection of power lines between various places in Niger</t>
  </si>
  <si>
    <t>(A) Solar electrification of 30 villages and solar photovoltaic system of 5 MW (USD 26.84 mn) (B) Electrification of 40 villages through Solar System and Extension of the Malabaza solar power station (USD 7.69 mn)</t>
  </si>
  <si>
    <t>Potable Water for Semi-Urban and Rural Communities</t>
  </si>
  <si>
    <t>Nigeria</t>
  </si>
  <si>
    <t>Government of Nigeria</t>
  </si>
  <si>
    <t>[i] 1x26MW 11/33KV Gas fired Power Plant and Associated Gas Supply facility in Calabar, in the Cross River state supply and commissioning of transmission lines &lt;br /&gt;[ii] 132/33 kV substation, solar mini grid electrification and solar street lighting in the state of Kaduna &lt;br /&gt;[iii] Supply and Commissioning of transmission lines in Enugu State, Nigeria&lt;br /&gt;</t>
  </si>
  <si>
    <t>Papua New Guinea</t>
  </si>
  <si>
    <t>Government of Papua New Guinea</t>
  </si>
  <si>
    <t>Financing of Infrastructure related projects</t>
  </si>
  <si>
    <t>Rwanda</t>
  </si>
  <si>
    <t>Government of Rwanda</t>
  </si>
  <si>
    <t>Nyabarongo Hydropower Power project</t>
  </si>
  <si>
    <t>Nyabarongo Hydropower  project</t>
  </si>
  <si>
    <t>[i] Export Targeted Modern Irrigated Agricultural Project (USD 60.22 million); and [ii] Extension of Export Targeted Modern Irrigated Agricultural Project (USD 59.83 million)</t>
  </si>
  <si>
    <t>Establishment of 10 Vocational Training Centres and 4 business incubation centres in Rwanda</t>
  </si>
  <si>
    <t>Senegal</t>
  </si>
  <si>
    <t>Government of Senegal</t>
  </si>
  <si>
    <t xml:space="preserve">Development of rural SME and purchase of agricultural machinery and equipment </t>
  </si>
  <si>
    <t>Export of 350 buses and accessories and 85 pick-up vans</t>
  </si>
  <si>
    <t>Irrigation Project</t>
  </si>
  <si>
    <t>Acquisition of railway coaches and locomotives from India</t>
  </si>
  <si>
    <t>Supply of 70 multipurpose oil presses, 70 mini bakeries and 70 cereal and fruit processing units for women poverty alleviation and supply of 320 pick up vehicles and 80 station wagons for support of decentralized administration.</t>
  </si>
  <si>
    <t>IT training projects</t>
  </si>
  <si>
    <t>Rural electrification project and Fishing Industry Development Project</t>
  </si>
  <si>
    <t>Supply of medical equipments, furniture and other accessories to four hospitals</t>
  </si>
  <si>
    <t>Fisheries Development Project</t>
  </si>
  <si>
    <t>Setting up a Modern Abattoir, Meat Processing, Cold Storage, Rendering and Tannery Plant and Market Place in Senegal</t>
  </si>
  <si>
    <t>Rice Self Sufficiency programme in Senegal</t>
  </si>
  <si>
    <t>Acquisition of Buses</t>
  </si>
  <si>
    <t>Seychelles</t>
  </si>
  <si>
    <t>Government of Seychelles</t>
  </si>
  <si>
    <t>Purchase of Essential Commodities from India</t>
  </si>
  <si>
    <t xml:space="preserve">Implementation of Integrated Health Information System </t>
  </si>
  <si>
    <t>Procurement of goods and projects as per the specified needs of the Government of the Republic of Seychelles</t>
  </si>
  <si>
    <t>Sierra Leone</t>
  </si>
  <si>
    <t>Government of Sierra Leone</t>
  </si>
  <si>
    <t>Procurement of tractors and connected implements, harvesters, rice threshers, rice mills, maize shellers and pesticide spray equipment</t>
  </si>
  <si>
    <t>Rehabilitation of existing facilities and addition of new infrastructure to supply potable water</t>
  </si>
  <si>
    <t>Transmission Line and Substation in Sierra Leone</t>
  </si>
  <si>
    <t>Land and Infrastructure Development including Hydarulics, Water Management System (Irrigation) and Provision of Tractors.</t>
  </si>
  <si>
    <t>Expansion of the ongoing projects for rehabilitation of existing potable water facilities in four communities in Sierra Leone</t>
  </si>
  <si>
    <t>Sri Lanka</t>
  </si>
  <si>
    <t>Government of Srilanka</t>
  </si>
  <si>
    <t>Supply of Petroleum Products</t>
  </si>
  <si>
    <t>Upgradation of railway line (Colombo-Matara)</t>
  </si>
  <si>
    <t>Upgradation of Southern Railway Corridor from Colombo to Matara</t>
  </si>
  <si>
    <t xml:space="preserve">(i) Track laying by IRCON on the Omanthai-Pallai sector, (ii) Track laying by IRCON on the Madhu Church-Tallaimannar sector, and (iii) Track laying on the Medawachchiya- Madhu railway line </t>
  </si>
  <si>
    <t xml:space="preserve">(i) Track laying on the Pallai-Kankesanthurai railway line, (ii) Setting up of signaling and telecommunications systems for the Northern railway line and (iii) other projects as may be approved by Government of India (USD 146.51 mn) </t>
  </si>
  <si>
    <t>For financing procurement of i)  Procurement of rolling stock for Sri Lankan Railways (USD 177 mn); (ii) Up-gradation of railway tracks (Maho-Anuradhapura-Omanthai or any other sector) (USD 136 mn); (iii) Utilisation of balance amount, if any, as may be agreed to between Borrower (GOSL) and GOI.</t>
  </si>
  <si>
    <t>Rehabilitation of Kankesanthurai Harbour in Sri Lanka</t>
  </si>
  <si>
    <t xml:space="preserve">Projects in the Solar Energy Sector </t>
  </si>
  <si>
    <t>Government of Sri Lanka</t>
  </si>
  <si>
    <t>For purchase of Petroleum Products by Government of Sri Lanka</t>
  </si>
  <si>
    <t>For Procurement of Urea Fertilizer</t>
  </si>
  <si>
    <t>Sudan</t>
  </si>
  <si>
    <t>Government of Sudan</t>
  </si>
  <si>
    <t>General purpose: Contracts approved include export of electrification  equipment, photovoltaic cells, diesel coaches, rehabilitation of locomotives, textile machinery, copper rods etc.</t>
  </si>
  <si>
    <t>SINGA-GEDARIF transmission and Sub-Station Project</t>
  </si>
  <si>
    <t>Setting up 4 x 125 MW Kosti Combined Cycle Power Plant in Sudan to be executed by Bharat Heavy Electricals Ltd. (BHEL).</t>
  </si>
  <si>
    <t xml:space="preserve">Supply of agricultural inputs for the Sudanese Agricultural Bank, technical and laboratory equipment to Higher Educational Institutions, scientific equipments for Ministry of Science and Technology, solar electrification  &amp; meeting requirements of Sudan Railways </t>
  </si>
  <si>
    <t>SINGA-GEDARIF Transmission line extension to Galabat, micro-industrial projects and development of livestock production and services</t>
  </si>
  <si>
    <t xml:space="preserve">Mashkour (earlier Elduem) Sugar Project at White Nile State (Ist tranche of US $ 150 mn) </t>
  </si>
  <si>
    <t>Mashkour Sugar Project  (IInd tranche of US $ 150 mn)</t>
  </si>
  <si>
    <t xml:space="preserve">Capitalization of Interest under operative LOCs for change in terms of the existing LOCs </t>
  </si>
  <si>
    <t>Suriname</t>
  </si>
  <si>
    <t>Government of Suriname</t>
  </si>
  <si>
    <t>General purpose - Contracts approved include setting up 161 kiva electrical transmission line from Parana to Paramaribo in Suriname and supply of bulldozer, diesel engine, excavators, motor grader, trucks, cartridge etc.</t>
  </si>
  <si>
    <t>Water Supply Project</t>
  </si>
  <si>
    <t>Supply of ten crash fire tenders by BEML</t>
  </si>
  <si>
    <t>Up-gradation of Transmission Network Infrastructure &amp; Power Generation</t>
  </si>
  <si>
    <t>Syria</t>
  </si>
  <si>
    <t>Government of Syria</t>
  </si>
  <si>
    <t>Development and modernization of steel plant in Hama</t>
  </si>
  <si>
    <t>Part financing of Tishreen Thermal Power Project (2 x 200 MW)</t>
  </si>
  <si>
    <t xml:space="preserve">Capitalisation of all future dues towards interest and other charges under the LOC of USD 25 million and  under the new LOC of USD 4 million till July 2020 into new LOC of USD 4 million </t>
  </si>
  <si>
    <t xml:space="preserve">Capitalisation of all future dues towards interest and other charges under the LOC of USD 100 million and under the new LOC of USD 16 million till July 2020 into new LOC of USD 16 million </t>
  </si>
  <si>
    <t>Tanzania</t>
  </si>
  <si>
    <t>Government of Tanzania</t>
  </si>
  <si>
    <t>Export of tractors, pumps and equipments from India to Tanzania.</t>
  </si>
  <si>
    <t xml:space="preserve">Financing the purchase of 679 vehicles including trucks (512 numbers), buses (79 numbers) and Ambulances (40 numbers) </t>
  </si>
  <si>
    <t>Water supply schemes to Dar-es-Salam</t>
  </si>
  <si>
    <t>Extension of Lake Victoria Pipeline to Tabora, Igunga and Nzega</t>
  </si>
  <si>
    <t>Rehabilitation and improvement of water supply system in Zanzibar</t>
  </si>
  <si>
    <t>Water Supply scheme in 17 towns in Tanzania</t>
  </si>
  <si>
    <t>Togo</t>
  </si>
  <si>
    <t>Government of Togo</t>
  </si>
  <si>
    <t>Rural Electrification Project</t>
  </si>
  <si>
    <t>Farming and cultivation of Rice, Maize and Sorghum in Togo</t>
  </si>
  <si>
    <t>Rural Electrification Project to cover 150 localities</t>
  </si>
  <si>
    <t>Setting up of 161 KV Power Transmission Line</t>
  </si>
  <si>
    <t>Electrification of 350 villages through solar photo voltaic systems</t>
  </si>
  <si>
    <t>Vietnam</t>
  </si>
  <si>
    <t>Government of Vietnam</t>
  </si>
  <si>
    <t>General purpose - Contracts approved include export of textile machinery, equipment and services for hydro power projects</t>
  </si>
  <si>
    <t>NAM Chien Hydropower Project (200 MW) at Son La Province</t>
  </si>
  <si>
    <t>For financing hydropower projects</t>
  </si>
  <si>
    <t xml:space="preserve">Purchase of equipment / supplies </t>
  </si>
  <si>
    <t>Zambia</t>
  </si>
  <si>
    <t>Government of Zambia</t>
  </si>
  <si>
    <t>General Purpose - Contracts approved include export of TATA buses, motor vehicles, motor cycles and supply of vocational tool kits</t>
  </si>
  <si>
    <t>Itezhi-Tezhi Hydro power project</t>
  </si>
  <si>
    <t xml:space="preserve">Pre-fabricated health posts </t>
  </si>
  <si>
    <t>Zimbabwe</t>
  </si>
  <si>
    <t>Government of Zimbabwe</t>
  </si>
  <si>
    <t>Up-gradation of Deka Pumping Station and River Water Intake System in Zimbabwe</t>
  </si>
  <si>
    <t>Completion of Phase II : Up-gradation of Deka Pumping Station and River Water Intake System in Zimbabwe</t>
  </si>
  <si>
    <t>Capitalisation of overdues</t>
  </si>
  <si>
    <t>Construction of Crude Oil Refinery Plant</t>
  </si>
  <si>
    <t xml:space="preserve">Construction of Crude Oil Refinery Plant </t>
  </si>
  <si>
    <t>FITL LOC - G20 DSSI Deferment of dues</t>
  </si>
  <si>
    <t>28-03-2023</t>
  </si>
  <si>
    <t>23-02-2023</t>
  </si>
  <si>
    <t>28-09-2023</t>
  </si>
  <si>
    <t xml:space="preserve">Africa </t>
  </si>
  <si>
    <t>Completion of the Katende Hydro-Electric Project</t>
  </si>
  <si>
    <t>2024-2025</t>
  </si>
  <si>
    <t>For financing the construction of Crude Oil Refinery Project</t>
  </si>
  <si>
    <t>16-01-2025</t>
  </si>
  <si>
    <t xml:space="preserve">FITL LOC -  Restructuring Approved in line with G-20 Common Framework  </t>
  </si>
  <si>
    <t>2025-26</t>
  </si>
  <si>
    <t xml:space="preserve">FITL LOC -  Restructuring of Debt under G-20 Common Framework  </t>
  </si>
  <si>
    <t>INR 4850 crore</t>
  </si>
  <si>
    <t>Financing of various developmental projects in Maldives</t>
  </si>
  <si>
    <t>25-07-2025</t>
  </si>
  <si>
    <t>Updated as of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</si>
</sst>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9" x14ac:knownFonts="1">
    <font>
      <sz val="11"/>
      <name val="Calibri"/>
    </font>
    <font>
      <b/>
      <sz val="11"/>
      <name val="Calibri"/>
      <family val="2"/>
    </font>
    <font>
      <b/>
      <sz val="11"/>
      <color rgb="FF000000"/>
      <name val="Calibri"/>
      <family val="2"/>
    </font>
    <font>
      <b/>
      <sz val="11"/>
      <color rgb="FF008B8B"/>
      <name val="Calibri"/>
      <family val="2"/>
    </font>
    <font>
      <sz val="11"/>
      <name val="Calibri"/>
      <family val="2"/>
    </font>
    <font>
      <b/>
      <u/>
      <sz val="16"/>
      <color rgb="FF000000"/>
      <name val="Calibri"/>
      <family val="2"/>
    </font>
    <font>
      <sz val="11"/>
      <color rgb="FF242424"/>
      <name val="Aptos Narrow"/>
      <charset val="1"/>
    </font>
    <font>
      <sz val="11"/>
      <color rgb="FF000000"/>
      <name val="Calibri"/>
    </font>
    <font>
      <sz val="11"/>
      <name val="Calibri"/>
    </font>
  </fonts>
  <fills count="5">
    <fill>
      <patternFill patternType="none"/>
    </fill>
    <fill>
      <patternFill patternType="gray125"/>
    </fill>
    <fill>
      <patternFill patternType="solid">
        <fgColor rgb="FFADD8E6"/>
      </patternFill>
    </fill>
    <fill>
      <patternFill patternType="solid">
        <fgColor rgb="FFE0FFFF"/>
      </patternFill>
    </fill>
    <fill>
      <patternFill patternType="solid">
        <fgColor theme="0"/>
        <bgColor indexed="64"/>
      </patternFill>
    </fill>
  </fills>
  <borders count="30">
    <border>
      <left/>
      <right/>
      <top/>
      <bottom/>
      <diagonal/>
    </border>
    <border>
      <left/>
      <right/>
      <top style="thick">
        <color auto="1"/>
      </top>
      <bottom/>
      <diagonal/>
    </border>
    <border>
      <left/>
      <right/>
      <top/>
      <bottom style="thick">
        <color auto="1"/>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s>
  <cellStyleXfs count="2">
    <xf numFmtId="0" fontId="0" fillId="0" borderId="0"/>
    <xf numFmtId="164" fontId="8" fillId="0" borderId="0" applyFont="0" applyFill="0" applyBorder="0" applyAlignment="0" applyProtection="0"/>
  </cellStyleXfs>
  <cellXfs count="99">
    <xf numFmtId="0" fontId="0" fillId="0" borderId="0" xfId="0"/>
    <xf numFmtId="0" fontId="1" fillId="0" borderId="0" xfId="0" applyFont="1" applyAlignment="1">
      <alignment horizontal="left"/>
    </xf>
    <xf numFmtId="4" fontId="1" fillId="0" borderId="0" xfId="0" applyNumberFormat="1" applyFont="1" applyAlignment="1">
      <alignment horizontal="right"/>
    </xf>
    <xf numFmtId="0" fontId="1" fillId="0" borderId="1" xfId="0" applyFont="1" applyBorder="1" applyAlignment="1">
      <alignment horizontal="left"/>
    </xf>
    <xf numFmtId="4" fontId="1" fillId="0" borderId="1" xfId="0" applyNumberFormat="1" applyFont="1" applyBorder="1" applyAlignment="1">
      <alignment horizontal="right"/>
    </xf>
    <xf numFmtId="0" fontId="1" fillId="0" borderId="2" xfId="0" applyFont="1" applyBorder="1" applyAlignment="1">
      <alignment horizontal="left"/>
    </xf>
    <xf numFmtId="4" fontId="1" fillId="0" borderId="2" xfId="0" applyNumberFormat="1" applyFont="1" applyBorder="1" applyAlignment="1">
      <alignment horizontal="righ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165" fontId="1" fillId="0" borderId="7" xfId="0" applyNumberFormat="1" applyFont="1" applyBorder="1"/>
    <xf numFmtId="165" fontId="1" fillId="0" borderId="8" xfId="0" applyNumberFormat="1" applyFont="1" applyBorder="1"/>
    <xf numFmtId="0" fontId="0" fillId="0" borderId="13" xfId="0" applyBorder="1" applyAlignment="1">
      <alignment horizontal="left" vertical="top"/>
    </xf>
    <xf numFmtId="0" fontId="0" fillId="0" borderId="9" xfId="0" applyBorder="1" applyAlignment="1">
      <alignment horizontal="left" vertical="top"/>
    </xf>
    <xf numFmtId="4" fontId="0" fillId="0" borderId="9" xfId="0" applyNumberFormat="1" applyBorder="1" applyAlignment="1">
      <alignment horizontal="right" vertical="top"/>
    </xf>
    <xf numFmtId="0" fontId="4" fillId="0" borderId="9" xfId="0" applyFont="1" applyBorder="1" applyAlignment="1">
      <alignment horizontal="left" vertical="top"/>
    </xf>
    <xf numFmtId="4" fontId="4" fillId="0" borderId="9" xfId="0" applyNumberFormat="1" applyFont="1" applyBorder="1" applyAlignment="1">
      <alignment horizontal="right" vertical="top"/>
    </xf>
    <xf numFmtId="0" fontId="4" fillId="0" borderId="0" xfId="0" applyFont="1"/>
    <xf numFmtId="0" fontId="0" fillId="0" borderId="9" xfId="0" applyBorder="1" applyAlignment="1">
      <alignment horizontal="left"/>
    </xf>
    <xf numFmtId="0" fontId="0" fillId="0" borderId="0" xfId="0" applyAlignment="1">
      <alignment horizontal="left"/>
    </xf>
    <xf numFmtId="4" fontId="0" fillId="0" borderId="0" xfId="0" applyNumberFormat="1" applyAlignment="1">
      <alignment horizontal="right"/>
    </xf>
    <xf numFmtId="165" fontId="0" fillId="0" borderId="0" xfId="0" applyNumberFormat="1"/>
    <xf numFmtId="0" fontId="0" fillId="0" borderId="15" xfId="0" applyBorder="1" applyAlignment="1">
      <alignment horizontal="left" vertical="top"/>
    </xf>
    <xf numFmtId="0" fontId="0" fillId="0" borderId="16" xfId="0" applyBorder="1" applyAlignment="1">
      <alignment horizontal="left" vertical="top"/>
    </xf>
    <xf numFmtId="0" fontId="0" fillId="0" borderId="18" xfId="0" applyBorder="1" applyAlignment="1">
      <alignment horizontal="left" vertical="top"/>
    </xf>
    <xf numFmtId="0" fontId="0" fillId="0" borderId="18" xfId="0" applyBorder="1" applyAlignment="1">
      <alignment horizontal="justify" vertical="top"/>
    </xf>
    <xf numFmtId="165" fontId="0" fillId="0" borderId="18" xfId="0" applyNumberFormat="1" applyBorder="1" applyAlignment="1">
      <alignment horizontal="right" vertical="top"/>
    </xf>
    <xf numFmtId="4" fontId="0" fillId="0" borderId="18" xfId="0" applyNumberFormat="1" applyBorder="1" applyAlignment="1">
      <alignment horizontal="right" vertical="top"/>
    </xf>
    <xf numFmtId="4" fontId="4" fillId="0" borderId="18" xfId="0" applyNumberFormat="1" applyFont="1" applyBorder="1" applyAlignment="1">
      <alignment horizontal="right"/>
    </xf>
    <xf numFmtId="0" fontId="0" fillId="0" borderId="19" xfId="0" applyBorder="1" applyAlignment="1">
      <alignment horizontal="left" vertical="top"/>
    </xf>
    <xf numFmtId="0" fontId="0" fillId="0" borderId="18" xfId="0" applyBorder="1"/>
    <xf numFmtId="4" fontId="0" fillId="0" borderId="18" xfId="0" applyNumberFormat="1" applyBorder="1" applyAlignment="1">
      <alignment horizontal="right"/>
    </xf>
    <xf numFmtId="0" fontId="0" fillId="0" borderId="21" xfId="0" applyBorder="1" applyAlignment="1">
      <alignment horizontal="left"/>
    </xf>
    <xf numFmtId="0" fontId="0" fillId="0" borderId="20" xfId="0" applyBorder="1" applyAlignment="1">
      <alignment horizontal="left" vertical="top"/>
    </xf>
    <xf numFmtId="4" fontId="0" fillId="0" borderId="20" xfId="0" applyNumberFormat="1" applyBorder="1" applyAlignment="1">
      <alignment horizontal="right" vertical="top"/>
    </xf>
    <xf numFmtId="165" fontId="0" fillId="0" borderId="22" xfId="0" applyNumberFormat="1" applyBorder="1" applyAlignment="1">
      <alignment horizontal="right" vertical="top"/>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4" fontId="2" fillId="2" borderId="24" xfId="0" applyNumberFormat="1" applyFont="1" applyFill="1" applyBorder="1" applyAlignment="1">
      <alignment horizontal="center" vertical="center" wrapText="1"/>
    </xf>
    <xf numFmtId="165" fontId="2" fillId="2" borderId="25" xfId="0" applyNumberFormat="1" applyFont="1" applyFill="1" applyBorder="1" applyAlignment="1">
      <alignment vertical="center" wrapText="1"/>
    </xf>
    <xf numFmtId="0" fontId="2" fillId="2" borderId="18" xfId="0" applyFont="1" applyFill="1" applyBorder="1" applyAlignment="1">
      <alignment horizontal="center" vertical="center" wrapText="1"/>
    </xf>
    <xf numFmtId="4" fontId="2" fillId="2" borderId="18" xfId="0" applyNumberFormat="1" applyFont="1" applyFill="1" applyBorder="1" applyAlignment="1">
      <alignment horizontal="center" vertical="center" wrapText="1"/>
    </xf>
    <xf numFmtId="165" fontId="2" fillId="2" borderId="18" xfId="0" applyNumberFormat="1" applyFont="1" applyFill="1" applyBorder="1" applyAlignment="1">
      <alignment vertical="center" wrapText="1"/>
    </xf>
    <xf numFmtId="4" fontId="0" fillId="0" borderId="16" xfId="0" applyNumberFormat="1" applyBorder="1" applyAlignment="1">
      <alignment horizontal="right" vertical="top"/>
    </xf>
    <xf numFmtId="0" fontId="2" fillId="0" borderId="0" xfId="0" applyFont="1" applyAlignment="1">
      <alignment horizontal="center" vertical="center" wrapText="1"/>
    </xf>
    <xf numFmtId="4" fontId="2" fillId="0" borderId="0" xfId="0" applyNumberFormat="1" applyFont="1" applyAlignment="1">
      <alignment horizontal="center" vertical="center" wrapText="1"/>
    </xf>
    <xf numFmtId="165" fontId="2" fillId="0" borderId="0" xfId="0" applyNumberFormat="1" applyFont="1" applyAlignment="1">
      <alignment vertical="center" wrapText="1"/>
    </xf>
    <xf numFmtId="0" fontId="0" fillId="0" borderId="9" xfId="0" applyBorder="1" applyAlignment="1">
      <alignment horizontal="left" vertical="top" wrapText="1"/>
    </xf>
    <xf numFmtId="0" fontId="0" fillId="0" borderId="18" xfId="0" applyBorder="1" applyAlignment="1">
      <alignment horizontal="left"/>
    </xf>
    <xf numFmtId="0" fontId="0" fillId="0" borderId="26" xfId="0" applyBorder="1" applyAlignment="1">
      <alignment horizontal="left"/>
    </xf>
    <xf numFmtId="0" fontId="0" fillId="0" borderId="22" xfId="0" applyBorder="1" applyAlignment="1">
      <alignment horizontal="left" vertical="top"/>
    </xf>
    <xf numFmtId="0" fontId="0" fillId="0" borderId="22" xfId="0" applyBorder="1"/>
    <xf numFmtId="0" fontId="0" fillId="0" borderId="22" xfId="0" applyBorder="1" applyAlignment="1">
      <alignment horizontal="left"/>
    </xf>
    <xf numFmtId="4" fontId="0" fillId="0" borderId="22" xfId="0" applyNumberFormat="1" applyBorder="1" applyAlignment="1">
      <alignment horizontal="right" vertical="top"/>
    </xf>
    <xf numFmtId="165" fontId="0" fillId="0" borderId="14" xfId="0" applyNumberFormat="1" applyBorder="1" applyAlignment="1">
      <alignment horizontal="right" vertical="top"/>
    </xf>
    <xf numFmtId="0" fontId="4" fillId="0" borderId="18" xfId="0" applyFont="1" applyBorder="1" applyAlignment="1">
      <alignment horizontal="left"/>
    </xf>
    <xf numFmtId="0" fontId="4" fillId="0" borderId="18"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horizontal="justify" vertical="top"/>
    </xf>
    <xf numFmtId="4" fontId="0" fillId="0" borderId="27" xfId="0" applyNumberFormat="1" applyBorder="1" applyAlignment="1">
      <alignment horizontal="right" vertical="top"/>
    </xf>
    <xf numFmtId="14" fontId="0" fillId="0" borderId="0" xfId="0" applyNumberFormat="1"/>
    <xf numFmtId="0" fontId="6" fillId="0" borderId="0" xfId="0" applyFont="1"/>
    <xf numFmtId="165" fontId="0" fillId="0" borderId="17" xfId="0" applyNumberFormat="1" applyBorder="1" applyAlignment="1">
      <alignment horizontal="right" vertical="top"/>
    </xf>
    <xf numFmtId="165" fontId="4" fillId="0" borderId="14" xfId="0" applyNumberFormat="1" applyFont="1" applyBorder="1" applyAlignment="1">
      <alignment horizontal="right" vertical="top"/>
    </xf>
    <xf numFmtId="165" fontId="4" fillId="0" borderId="18" xfId="0" applyNumberFormat="1" applyFont="1" applyBorder="1" applyAlignment="1">
      <alignment horizontal="right"/>
    </xf>
    <xf numFmtId="165" fontId="0" fillId="0" borderId="27" xfId="0" applyNumberFormat="1" applyBorder="1" applyAlignment="1">
      <alignment horizontal="right" vertical="top"/>
    </xf>
    <xf numFmtId="0" fontId="0" fillId="0" borderId="18" xfId="0" applyBorder="1" applyAlignment="1">
      <alignment horizontal="right"/>
    </xf>
    <xf numFmtId="0" fontId="0" fillId="0" borderId="22" xfId="0" applyBorder="1" applyAlignment="1">
      <alignment horizontal="right"/>
    </xf>
    <xf numFmtId="165" fontId="0" fillId="0" borderId="9" xfId="0" applyNumberFormat="1" applyBorder="1" applyAlignment="1">
      <alignment horizontal="right" vertical="top"/>
    </xf>
    <xf numFmtId="0" fontId="0" fillId="0" borderId="16" xfId="0" applyBorder="1" applyAlignment="1">
      <alignment horizontal="left" vertical="top" wrapText="1"/>
    </xf>
    <xf numFmtId="0" fontId="4" fillId="0" borderId="9" xfId="0" applyFont="1" applyBorder="1" applyAlignment="1">
      <alignment horizontal="left" vertical="top" wrapText="1"/>
    </xf>
    <xf numFmtId="0" fontId="0" fillId="0" borderId="20" xfId="0" applyBorder="1" applyAlignment="1">
      <alignment horizontal="left" vertical="top" wrapText="1"/>
    </xf>
    <xf numFmtId="0" fontId="4" fillId="0" borderId="18" xfId="0" applyFont="1" applyBorder="1" applyAlignment="1">
      <alignment horizontal="left" wrapText="1"/>
    </xf>
    <xf numFmtId="0" fontId="0" fillId="0" borderId="27" xfId="0" applyBorder="1" applyAlignment="1">
      <alignment horizontal="justify" vertical="top" wrapText="1"/>
    </xf>
    <xf numFmtId="0" fontId="0" fillId="0" borderId="18" xfId="0" applyBorder="1" applyAlignment="1">
      <alignment horizontal="justify" vertical="top" wrapText="1"/>
    </xf>
    <xf numFmtId="0" fontId="4" fillId="0" borderId="18" xfId="0" applyFont="1" applyBorder="1" applyAlignment="1">
      <alignment horizontal="justify" vertical="top" wrapText="1"/>
    </xf>
    <xf numFmtId="0" fontId="0" fillId="0" borderId="18" xfId="0" applyBorder="1" applyAlignment="1">
      <alignment horizontal="left" vertical="top" wrapText="1"/>
    </xf>
    <xf numFmtId="0" fontId="0" fillId="0" borderId="22" xfId="0" applyBorder="1" applyAlignment="1">
      <alignment horizontal="left" vertical="top" wrapText="1"/>
    </xf>
    <xf numFmtId="4" fontId="0" fillId="0" borderId="22" xfId="0" applyNumberFormat="1" applyBorder="1" applyAlignment="1">
      <alignment horizontal="right"/>
    </xf>
    <xf numFmtId="0" fontId="4" fillId="0" borderId="22" xfId="0" applyFont="1" applyBorder="1" applyAlignment="1">
      <alignment horizontal="justify" vertical="top" wrapText="1"/>
    </xf>
    <xf numFmtId="165" fontId="0" fillId="0" borderId="20" xfId="0" applyNumberFormat="1" applyBorder="1" applyAlignment="1">
      <alignment horizontal="right" vertical="top"/>
    </xf>
    <xf numFmtId="165" fontId="0" fillId="0" borderId="18" xfId="0" applyNumberFormat="1" applyBorder="1"/>
    <xf numFmtId="165" fontId="0" fillId="0" borderId="18" xfId="0" applyNumberFormat="1" applyBorder="1" applyAlignment="1">
      <alignment horizontal="right"/>
    </xf>
    <xf numFmtId="0" fontId="0" fillId="0" borderId="28" xfId="0" applyBorder="1" applyAlignment="1">
      <alignment horizontal="left"/>
    </xf>
    <xf numFmtId="0" fontId="0" fillId="0" borderId="18" xfId="0" applyBorder="1" applyAlignment="1">
      <alignment horizontal="left" wrapText="1"/>
    </xf>
    <xf numFmtId="0" fontId="7" fillId="4" borderId="9" xfId="0" applyFont="1" applyFill="1" applyBorder="1" applyAlignment="1">
      <alignment horizontal="left" vertical="top"/>
    </xf>
    <xf numFmtId="4" fontId="7" fillId="4" borderId="9" xfId="0" applyNumberFormat="1" applyFont="1" applyFill="1" applyBorder="1" applyAlignment="1">
      <alignment horizontal="right" vertical="top"/>
    </xf>
    <xf numFmtId="0" fontId="7" fillId="4" borderId="9" xfId="0" applyFont="1" applyFill="1" applyBorder="1" applyAlignment="1">
      <alignment horizontal="left" vertical="top" wrapText="1"/>
    </xf>
    <xf numFmtId="165" fontId="7" fillId="4" borderId="14" xfId="0" applyNumberFormat="1" applyFont="1" applyFill="1" applyBorder="1" applyAlignment="1">
      <alignment horizontal="right" vertical="top"/>
    </xf>
    <xf numFmtId="2" fontId="0" fillId="0" borderId="9" xfId="1" applyNumberFormat="1" applyFont="1" applyFill="1" applyBorder="1" applyAlignment="1">
      <alignment vertical="center" wrapText="1"/>
    </xf>
    <xf numFmtId="0" fontId="0" fillId="0" borderId="22" xfId="0" applyBorder="1" applyAlignment="1">
      <alignment horizontal="left" wrapText="1"/>
    </xf>
    <xf numFmtId="165" fontId="0" fillId="0" borderId="29" xfId="0" applyNumberFormat="1" applyBorder="1" applyAlignment="1">
      <alignment horizontal="right" vertical="top"/>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4" fontId="3" fillId="3" borderId="11" xfId="0" applyNumberFormat="1" applyFont="1" applyFill="1" applyBorder="1" applyAlignment="1">
      <alignment horizontal="left" vertical="center"/>
    </xf>
    <xf numFmtId="165" fontId="3" fillId="3" borderId="12" xfId="0" applyNumberFormat="1" applyFont="1" applyFill="1" applyBorder="1" applyAlignment="1">
      <alignment horizontal="left" vertical="center"/>
    </xf>
    <xf numFmtId="0" fontId="1" fillId="0" borderId="1" xfId="0" applyFont="1" applyBorder="1" applyAlignment="1">
      <alignment horizontal="right"/>
    </xf>
    <xf numFmtId="0" fontId="1" fillId="0" borderId="6" xfId="0" applyFont="1" applyBorder="1" applyAlignment="1">
      <alignment horizontal="right"/>
    </xf>
    <xf numFmtId="0" fontId="5" fillId="0" borderId="0" xfId="0" applyFont="1" applyAlignment="1">
      <alignment horizontal="center" vertical="center" wrapText="1"/>
    </xf>
  </cellXfs>
  <cellStyles count="2">
    <cellStyle name="Comma" xfId="1" builtinId="3"/>
    <cellStyle name="Normal" xfId="0" builtinId="0"/>
  </cellStyles>
  <dxfs count="0"/>
  <tableStyles count="1" defaultTableStyle="TableStyleMedium2" defaultPivotStyle="PivotStyleLight16">
    <tableStyle name="Invisible" pivot="0" table="0" count="0" xr9:uid="{D06F55F0-02FA-4474-9715-2FA8CAF0E6C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4"/>
  <sheetViews>
    <sheetView tabSelected="1" zoomScale="69" zoomScaleNormal="69" workbookViewId="0">
      <pane ySplit="8" topLeftCell="A260" activePane="bottomLeft" state="frozen"/>
      <selection pane="bottomLeft" activeCell="H8" sqref="H8"/>
    </sheetView>
  </sheetViews>
  <sheetFormatPr defaultRowHeight="15" customHeight="1" x14ac:dyDescent="0.35"/>
  <cols>
    <col min="1" max="1" width="7.453125" style="19" customWidth="1"/>
    <col min="2" max="2" width="13.1796875" style="19" customWidth="1"/>
    <col min="3" max="3" width="9" style="19" customWidth="1"/>
    <col min="4" max="4" width="16.54296875" style="19" customWidth="1"/>
    <col min="5" max="5" width="27" style="19" customWidth="1"/>
    <col min="6" max="6" width="16.26953125" style="20" customWidth="1"/>
    <col min="7" max="7" width="59.54296875" style="19" customWidth="1"/>
    <col min="8" max="8" width="23.26953125" style="21" customWidth="1"/>
    <col min="9" max="9" width="9.26953125" bestFit="1" customWidth="1"/>
  </cols>
  <sheetData>
    <row r="1" spans="1:8" ht="14.5" x14ac:dyDescent="0.35">
      <c r="A1" s="7" t="s">
        <v>0</v>
      </c>
      <c r="B1" s="3"/>
      <c r="C1" s="3"/>
      <c r="D1" s="3"/>
      <c r="E1" s="3"/>
      <c r="F1" s="4"/>
      <c r="G1" s="96" t="s">
        <v>438</v>
      </c>
      <c r="H1" s="97"/>
    </row>
    <row r="2" spans="1:8" ht="14.5" x14ac:dyDescent="0.35">
      <c r="A2" s="8"/>
      <c r="B2" s="1"/>
      <c r="C2" s="1"/>
      <c r="D2" s="1"/>
      <c r="E2" s="1"/>
      <c r="F2" s="2"/>
      <c r="G2" s="1"/>
      <c r="H2" s="10"/>
    </row>
    <row r="3" spans="1:8" ht="14.5" x14ac:dyDescent="0.35">
      <c r="A3" s="9"/>
      <c r="B3" s="5"/>
      <c r="C3" s="5"/>
      <c r="D3" s="5"/>
      <c r="E3" s="5"/>
      <c r="F3" s="6"/>
      <c r="G3" s="5"/>
      <c r="H3" s="11"/>
    </row>
    <row r="4" spans="1:8" ht="14.5" x14ac:dyDescent="0.35">
      <c r="A4" s="92" t="s">
        <v>1</v>
      </c>
      <c r="B4" s="93" t="s">
        <v>1</v>
      </c>
      <c r="C4" s="93" t="s">
        <v>1</v>
      </c>
      <c r="D4" s="93" t="s">
        <v>1</v>
      </c>
      <c r="E4" s="93" t="s">
        <v>1</v>
      </c>
      <c r="F4" s="94" t="s">
        <v>1</v>
      </c>
      <c r="G4" s="93" t="s">
        <v>1</v>
      </c>
      <c r="H4" s="95" t="s">
        <v>1</v>
      </c>
    </row>
    <row r="5" spans="1:8" ht="29" x14ac:dyDescent="0.35">
      <c r="A5" s="36" t="s">
        <v>2</v>
      </c>
      <c r="B5" s="37" t="s">
        <v>3</v>
      </c>
      <c r="C5" s="37" t="s">
        <v>4</v>
      </c>
      <c r="D5" s="37" t="s">
        <v>5</v>
      </c>
      <c r="E5" s="37" t="s">
        <v>6</v>
      </c>
      <c r="F5" s="38" t="s">
        <v>7</v>
      </c>
      <c r="G5" s="37" t="s">
        <v>8</v>
      </c>
      <c r="H5" s="39" t="s">
        <v>9</v>
      </c>
    </row>
    <row r="6" spans="1:8" ht="21" x14ac:dyDescent="0.35">
      <c r="A6" s="98" t="s">
        <v>10</v>
      </c>
      <c r="B6" s="98"/>
      <c r="C6" s="98"/>
      <c r="D6" s="98"/>
      <c r="E6" s="98"/>
      <c r="F6" s="98"/>
      <c r="G6" s="98"/>
      <c r="H6" s="98"/>
    </row>
    <row r="7" spans="1:8" ht="14.5" x14ac:dyDescent="0.35">
      <c r="A7" s="44"/>
      <c r="B7" s="44"/>
      <c r="C7" s="44"/>
      <c r="D7" s="44"/>
      <c r="E7" s="44"/>
      <c r="F7" s="45"/>
      <c r="G7" s="44"/>
      <c r="H7" s="46"/>
    </row>
    <row r="8" spans="1:8" ht="29" x14ac:dyDescent="0.35">
      <c r="A8" s="40" t="s">
        <v>11</v>
      </c>
      <c r="B8" s="40" t="s">
        <v>12</v>
      </c>
      <c r="C8" s="40" t="s">
        <v>13</v>
      </c>
      <c r="D8" s="40" t="s">
        <v>14</v>
      </c>
      <c r="E8" s="40" t="s">
        <v>15</v>
      </c>
      <c r="F8" s="41" t="s">
        <v>16</v>
      </c>
      <c r="G8" s="40" t="s">
        <v>17</v>
      </c>
      <c r="H8" s="42" t="s">
        <v>18</v>
      </c>
    </row>
    <row r="9" spans="1:8" ht="14.5" x14ac:dyDescent="0.35">
      <c r="A9" s="22">
        <v>1</v>
      </c>
      <c r="B9" s="23" t="s">
        <v>19</v>
      </c>
      <c r="C9" s="23" t="s">
        <v>20</v>
      </c>
      <c r="D9" s="23" t="s">
        <v>21</v>
      </c>
      <c r="E9" s="23" t="s">
        <v>22</v>
      </c>
      <c r="F9" s="43">
        <v>40</v>
      </c>
      <c r="G9" s="69" t="s">
        <v>23</v>
      </c>
      <c r="H9" s="62">
        <v>38210</v>
      </c>
    </row>
    <row r="10" spans="1:8" ht="14.5" x14ac:dyDescent="0.35">
      <c r="A10" s="12">
        <f>1+A9</f>
        <v>2</v>
      </c>
      <c r="B10" s="13" t="s">
        <v>24</v>
      </c>
      <c r="C10" s="13" t="s">
        <v>20</v>
      </c>
      <c r="D10" s="13" t="s">
        <v>21</v>
      </c>
      <c r="E10" s="13" t="s">
        <v>22</v>
      </c>
      <c r="F10" s="14">
        <v>30</v>
      </c>
      <c r="G10" s="47" t="s">
        <v>25</v>
      </c>
      <c r="H10" s="54">
        <v>40385</v>
      </c>
    </row>
    <row r="11" spans="1:8" ht="14.5" x14ac:dyDescent="0.35">
      <c r="A11" s="22">
        <v>2</v>
      </c>
      <c r="B11" s="13" t="s">
        <v>24</v>
      </c>
      <c r="C11" s="13" t="s">
        <v>20</v>
      </c>
      <c r="D11" s="13" t="s">
        <v>21</v>
      </c>
      <c r="E11" s="13" t="s">
        <v>22</v>
      </c>
      <c r="F11" s="14">
        <v>15</v>
      </c>
      <c r="G11" s="47" t="s">
        <v>26</v>
      </c>
      <c r="H11" s="54">
        <v>40385</v>
      </c>
    </row>
    <row r="12" spans="1:8" ht="43.5" x14ac:dyDescent="0.35">
      <c r="A12" s="12">
        <f t="shared" ref="A12" si="0">1+A11</f>
        <v>3</v>
      </c>
      <c r="B12" s="13" t="s">
        <v>27</v>
      </c>
      <c r="C12" s="13" t="s">
        <v>28</v>
      </c>
      <c r="D12" s="13" t="s">
        <v>29</v>
      </c>
      <c r="E12" s="13" t="s">
        <v>30</v>
      </c>
      <c r="F12" s="14">
        <v>862</v>
      </c>
      <c r="G12" s="47" t="s">
        <v>31</v>
      </c>
      <c r="H12" s="54">
        <v>40397</v>
      </c>
    </row>
    <row r="13" spans="1:8" ht="58" x14ac:dyDescent="0.35">
      <c r="A13" s="22">
        <v>3</v>
      </c>
      <c r="B13" s="13" t="s">
        <v>32</v>
      </c>
      <c r="C13" s="13" t="s">
        <v>28</v>
      </c>
      <c r="D13" s="13" t="s">
        <v>29</v>
      </c>
      <c r="E13" s="13" t="s">
        <v>30</v>
      </c>
      <c r="F13" s="14">
        <v>2000</v>
      </c>
      <c r="G13" s="47" t="s">
        <v>33</v>
      </c>
      <c r="H13" s="54">
        <v>42438</v>
      </c>
    </row>
    <row r="14" spans="1:8" ht="14.5" x14ac:dyDescent="0.35">
      <c r="A14" s="12">
        <f t="shared" ref="A14" si="1">1+A13</f>
        <v>4</v>
      </c>
      <c r="B14" s="13" t="s">
        <v>34</v>
      </c>
      <c r="C14" s="13" t="s">
        <v>28</v>
      </c>
      <c r="D14" s="13" t="s">
        <v>29</v>
      </c>
      <c r="E14" s="13" t="s">
        <v>30</v>
      </c>
      <c r="F14" s="14">
        <v>4500</v>
      </c>
      <c r="G14" s="47" t="s">
        <v>35</v>
      </c>
      <c r="H14" s="54">
        <v>43012</v>
      </c>
    </row>
    <row r="15" spans="1:8" ht="14.5" x14ac:dyDescent="0.35">
      <c r="A15" s="22">
        <v>4</v>
      </c>
      <c r="B15" s="13" t="s">
        <v>34</v>
      </c>
      <c r="C15" s="13" t="s">
        <v>28</v>
      </c>
      <c r="D15" s="13" t="s">
        <v>29</v>
      </c>
      <c r="E15" s="13" t="s">
        <v>30</v>
      </c>
      <c r="F15" s="14">
        <v>500</v>
      </c>
      <c r="G15" s="47" t="s">
        <v>36</v>
      </c>
      <c r="H15" s="54">
        <v>43566</v>
      </c>
    </row>
    <row r="16" spans="1:8" ht="14.5" x14ac:dyDescent="0.35">
      <c r="A16" s="12">
        <f t="shared" ref="A16" si="2">1+A15</f>
        <v>5</v>
      </c>
      <c r="B16" s="13" t="s">
        <v>37</v>
      </c>
      <c r="C16" s="13" t="s">
        <v>38</v>
      </c>
      <c r="D16" s="13" t="s">
        <v>39</v>
      </c>
      <c r="E16" s="13" t="s">
        <v>40</v>
      </c>
      <c r="F16" s="14">
        <v>55.6</v>
      </c>
      <c r="G16" s="47" t="s">
        <v>41</v>
      </c>
      <c r="H16" s="54">
        <v>40291</v>
      </c>
    </row>
    <row r="17" spans="1:8" ht="49.5" customHeight="1" x14ac:dyDescent="0.35">
      <c r="A17" s="22">
        <v>5</v>
      </c>
      <c r="B17" s="13" t="s">
        <v>24</v>
      </c>
      <c r="C17" s="13" t="s">
        <v>20</v>
      </c>
      <c r="D17" s="13" t="s">
        <v>42</v>
      </c>
      <c r="E17" s="13" t="s">
        <v>43</v>
      </c>
      <c r="F17" s="14">
        <v>15</v>
      </c>
      <c r="G17" s="47" t="s">
        <v>44</v>
      </c>
      <c r="H17" s="54">
        <v>40105</v>
      </c>
    </row>
    <row r="18" spans="1:8" ht="14.5" x14ac:dyDescent="0.35">
      <c r="A18" s="12">
        <f t="shared" ref="A18" si="3">1+A17</f>
        <v>6</v>
      </c>
      <c r="B18" s="13" t="s">
        <v>45</v>
      </c>
      <c r="C18" s="13" t="s">
        <v>20</v>
      </c>
      <c r="D18" s="13" t="s">
        <v>42</v>
      </c>
      <c r="E18" s="13" t="s">
        <v>43</v>
      </c>
      <c r="F18" s="14">
        <v>15</v>
      </c>
      <c r="G18" s="47" t="s">
        <v>46</v>
      </c>
      <c r="H18" s="54">
        <v>41144</v>
      </c>
    </row>
    <row r="19" spans="1:8" ht="29" x14ac:dyDescent="0.35">
      <c r="A19" s="22">
        <v>6</v>
      </c>
      <c r="B19" s="13" t="s">
        <v>47</v>
      </c>
      <c r="C19" s="13" t="s">
        <v>20</v>
      </c>
      <c r="D19" s="13" t="s">
        <v>42</v>
      </c>
      <c r="E19" s="13" t="s">
        <v>43</v>
      </c>
      <c r="F19" s="14">
        <v>42.61</v>
      </c>
      <c r="G19" s="47" t="s">
        <v>48</v>
      </c>
      <c r="H19" s="54">
        <v>41523</v>
      </c>
    </row>
    <row r="20" spans="1:8" ht="29" x14ac:dyDescent="0.35">
      <c r="A20" s="12">
        <f t="shared" ref="A20" si="4">1+A19</f>
        <v>7</v>
      </c>
      <c r="B20" s="13" t="s">
        <v>49</v>
      </c>
      <c r="C20" s="13" t="s">
        <v>20</v>
      </c>
      <c r="D20" s="13" t="s">
        <v>50</v>
      </c>
      <c r="E20" s="13" t="s">
        <v>51</v>
      </c>
      <c r="F20" s="14">
        <v>30</v>
      </c>
      <c r="G20" s="47" t="s">
        <v>52</v>
      </c>
      <c r="H20" s="54">
        <v>38636</v>
      </c>
    </row>
    <row r="21" spans="1:8" ht="14.5" x14ac:dyDescent="0.35">
      <c r="A21" s="22">
        <v>7</v>
      </c>
      <c r="B21" s="13" t="s">
        <v>37</v>
      </c>
      <c r="C21" s="13" t="s">
        <v>20</v>
      </c>
      <c r="D21" s="13" t="s">
        <v>50</v>
      </c>
      <c r="E21" s="13" t="s">
        <v>51</v>
      </c>
      <c r="F21" s="14">
        <v>25</v>
      </c>
      <c r="G21" s="47" t="s">
        <v>53</v>
      </c>
      <c r="H21" s="54">
        <v>39896</v>
      </c>
    </row>
    <row r="22" spans="1:8" ht="22" customHeight="1" x14ac:dyDescent="0.35">
      <c r="A22" s="12">
        <f t="shared" ref="A22" si="5">1+A21</f>
        <v>8</v>
      </c>
      <c r="B22" s="13" t="s">
        <v>54</v>
      </c>
      <c r="C22" s="13" t="s">
        <v>20</v>
      </c>
      <c r="D22" s="13" t="s">
        <v>50</v>
      </c>
      <c r="E22" s="13" t="s">
        <v>51</v>
      </c>
      <c r="F22" s="14">
        <v>0.7</v>
      </c>
      <c r="G22" s="47" t="s">
        <v>55</v>
      </c>
      <c r="H22" s="54">
        <v>41292</v>
      </c>
    </row>
    <row r="23" spans="1:8" ht="14.5" x14ac:dyDescent="0.35">
      <c r="A23" s="22">
        <v>8</v>
      </c>
      <c r="B23" s="13" t="s">
        <v>27</v>
      </c>
      <c r="C23" s="13" t="s">
        <v>20</v>
      </c>
      <c r="D23" s="13" t="s">
        <v>56</v>
      </c>
      <c r="E23" s="13" t="s">
        <v>57</v>
      </c>
      <c r="F23" s="14">
        <v>80</v>
      </c>
      <c r="G23" s="47" t="s">
        <v>58</v>
      </c>
      <c r="H23" s="54">
        <v>40687</v>
      </c>
    </row>
    <row r="24" spans="1:8" ht="47.15" customHeight="1" x14ac:dyDescent="0.35">
      <c r="A24" s="12">
        <f t="shared" ref="A24" si="6">1+A23</f>
        <v>9</v>
      </c>
      <c r="B24" s="13" t="s">
        <v>59</v>
      </c>
      <c r="C24" s="13" t="s">
        <v>28</v>
      </c>
      <c r="D24" s="13" t="s">
        <v>60</v>
      </c>
      <c r="E24" s="13" t="s">
        <v>61</v>
      </c>
      <c r="F24" s="14">
        <v>35.200000000000003</v>
      </c>
      <c r="G24" s="47" t="s">
        <v>62</v>
      </c>
      <c r="H24" s="54">
        <v>39424</v>
      </c>
    </row>
    <row r="25" spans="1:8" ht="29" x14ac:dyDescent="0.35">
      <c r="A25" s="22">
        <v>9</v>
      </c>
      <c r="B25" s="13" t="s">
        <v>59</v>
      </c>
      <c r="C25" s="13" t="s">
        <v>28</v>
      </c>
      <c r="D25" s="13" t="s">
        <v>60</v>
      </c>
      <c r="E25" s="13" t="s">
        <v>61</v>
      </c>
      <c r="F25" s="14">
        <v>15</v>
      </c>
      <c r="G25" s="47" t="s">
        <v>63</v>
      </c>
      <c r="H25" s="54">
        <v>40238</v>
      </c>
    </row>
    <row r="26" spans="1:8" ht="14.5" x14ac:dyDescent="0.35">
      <c r="A26" s="12">
        <f t="shared" ref="A26" si="7">1+A25</f>
        <v>10</v>
      </c>
      <c r="B26" s="13" t="s">
        <v>27</v>
      </c>
      <c r="C26" s="13" t="s">
        <v>28</v>
      </c>
      <c r="D26" s="13" t="s">
        <v>60</v>
      </c>
      <c r="E26" s="13" t="s">
        <v>61</v>
      </c>
      <c r="F26" s="14">
        <v>15</v>
      </c>
      <c r="G26" s="47" t="s">
        <v>64</v>
      </c>
      <c r="H26" s="54">
        <v>40435</v>
      </c>
    </row>
    <row r="27" spans="1:8" ht="18" customHeight="1" x14ac:dyDescent="0.35">
      <c r="A27" s="22">
        <v>10</v>
      </c>
      <c r="B27" s="13" t="s">
        <v>65</v>
      </c>
      <c r="C27" s="13" t="s">
        <v>28</v>
      </c>
      <c r="D27" s="13" t="s">
        <v>60</v>
      </c>
      <c r="E27" s="13" t="s">
        <v>61</v>
      </c>
      <c r="F27" s="14">
        <v>36.92</v>
      </c>
      <c r="G27" s="47" t="s">
        <v>66</v>
      </c>
      <c r="H27" s="54">
        <v>43127</v>
      </c>
    </row>
    <row r="28" spans="1:8" ht="29" x14ac:dyDescent="0.35">
      <c r="A28" s="12">
        <f t="shared" ref="A28" si="8">1+A27</f>
        <v>11</v>
      </c>
      <c r="B28" s="13" t="s">
        <v>37</v>
      </c>
      <c r="C28" s="13" t="s">
        <v>20</v>
      </c>
      <c r="D28" s="13" t="s">
        <v>67</v>
      </c>
      <c r="E28" s="13" t="s">
        <v>68</v>
      </c>
      <c r="F28" s="14">
        <v>37.65</v>
      </c>
      <c r="G28" s="47" t="s">
        <v>69</v>
      </c>
      <c r="H28" s="54">
        <v>39923</v>
      </c>
    </row>
    <row r="29" spans="1:8" ht="14.5" x14ac:dyDescent="0.35">
      <c r="A29" s="22">
        <v>11</v>
      </c>
      <c r="B29" s="13" t="s">
        <v>54</v>
      </c>
      <c r="C29" s="13" t="s">
        <v>20</v>
      </c>
      <c r="D29" s="13" t="s">
        <v>67</v>
      </c>
      <c r="E29" s="13" t="s">
        <v>68</v>
      </c>
      <c r="F29" s="14">
        <v>42</v>
      </c>
      <c r="G29" s="47" t="s">
        <v>70</v>
      </c>
      <c r="H29" s="54">
        <v>41166</v>
      </c>
    </row>
    <row r="30" spans="1:8" ht="29" x14ac:dyDescent="0.35">
      <c r="A30" s="12">
        <f t="shared" ref="A30" si="9">1+A29</f>
        <v>12</v>
      </c>
      <c r="B30" s="13" t="s">
        <v>37</v>
      </c>
      <c r="C30" s="13" t="s">
        <v>20</v>
      </c>
      <c r="D30" s="13" t="s">
        <v>71</v>
      </c>
      <c r="E30" s="13" t="s">
        <v>72</v>
      </c>
      <c r="F30" s="14">
        <v>29.5</v>
      </c>
      <c r="G30" s="47" t="s">
        <v>73</v>
      </c>
      <c r="H30" s="54">
        <v>39744</v>
      </c>
    </row>
    <row r="31" spans="1:8" ht="14.5" x14ac:dyDescent="0.35">
      <c r="A31" s="22">
        <v>12</v>
      </c>
      <c r="B31" s="13" t="s">
        <v>54</v>
      </c>
      <c r="C31" s="13" t="s">
        <v>20</v>
      </c>
      <c r="D31" s="13" t="s">
        <v>71</v>
      </c>
      <c r="E31" s="13" t="s">
        <v>72</v>
      </c>
      <c r="F31" s="14">
        <v>20</v>
      </c>
      <c r="G31" s="47" t="s">
        <v>74</v>
      </c>
      <c r="H31" s="54">
        <v>40987</v>
      </c>
    </row>
    <row r="32" spans="1:8" ht="116" x14ac:dyDescent="0.35">
      <c r="A32" s="12">
        <f t="shared" ref="A32" si="10">1+A31</f>
        <v>13</v>
      </c>
      <c r="B32" s="13" t="s">
        <v>75</v>
      </c>
      <c r="C32" s="13" t="s">
        <v>20</v>
      </c>
      <c r="D32" s="13" t="s">
        <v>71</v>
      </c>
      <c r="E32" s="13" t="s">
        <v>72</v>
      </c>
      <c r="F32" s="14">
        <v>7</v>
      </c>
      <c r="G32" s="47" t="s">
        <v>76</v>
      </c>
      <c r="H32" s="54">
        <v>43263</v>
      </c>
    </row>
    <row r="33" spans="1:8" ht="87" x14ac:dyDescent="0.35">
      <c r="A33" s="22">
        <v>13</v>
      </c>
      <c r="B33" s="13" t="s">
        <v>49</v>
      </c>
      <c r="C33" s="13" t="s">
        <v>20</v>
      </c>
      <c r="D33" s="13" t="s">
        <v>77</v>
      </c>
      <c r="E33" s="13" t="s">
        <v>78</v>
      </c>
      <c r="F33" s="14">
        <v>50</v>
      </c>
      <c r="G33" s="47" t="s">
        <v>79</v>
      </c>
      <c r="H33" s="54">
        <v>38593</v>
      </c>
    </row>
    <row r="34" spans="1:8" ht="29" x14ac:dyDescent="0.35">
      <c r="A34" s="12">
        <f t="shared" ref="A34" si="11">1+A33</f>
        <v>14</v>
      </c>
      <c r="B34" s="13" t="s">
        <v>54</v>
      </c>
      <c r="C34" s="13" t="s">
        <v>20</v>
      </c>
      <c r="D34" s="13" t="s">
        <v>77</v>
      </c>
      <c r="E34" s="13" t="s">
        <v>78</v>
      </c>
      <c r="F34" s="14">
        <v>15.9</v>
      </c>
      <c r="G34" s="47" t="s">
        <v>80</v>
      </c>
      <c r="H34" s="54">
        <v>40927</v>
      </c>
    </row>
    <row r="35" spans="1:8" ht="87" x14ac:dyDescent="0.35">
      <c r="A35" s="22">
        <v>14</v>
      </c>
      <c r="B35" s="13" t="s">
        <v>75</v>
      </c>
      <c r="C35" s="13" t="s">
        <v>20</v>
      </c>
      <c r="D35" s="13" t="s">
        <v>77</v>
      </c>
      <c r="E35" s="13" t="s">
        <v>78</v>
      </c>
      <c r="F35" s="14">
        <v>6.12</v>
      </c>
      <c r="G35" s="47" t="s">
        <v>81</v>
      </c>
      <c r="H35" s="54">
        <v>43217</v>
      </c>
    </row>
    <row r="36" spans="1:8" ht="29" x14ac:dyDescent="0.35">
      <c r="A36" s="12">
        <f t="shared" ref="A36" si="12">1+A35</f>
        <v>15</v>
      </c>
      <c r="B36" s="13" t="s">
        <v>27</v>
      </c>
      <c r="C36" s="13" t="s">
        <v>20</v>
      </c>
      <c r="D36" s="13" t="s">
        <v>82</v>
      </c>
      <c r="E36" s="13" t="s">
        <v>83</v>
      </c>
      <c r="F36" s="14">
        <v>41.6</v>
      </c>
      <c r="G36" s="47" t="s">
        <v>84</v>
      </c>
      <c r="H36" s="54">
        <v>41327</v>
      </c>
    </row>
    <row r="37" spans="1:8" ht="29" x14ac:dyDescent="0.35">
      <c r="A37" s="22">
        <v>15</v>
      </c>
      <c r="B37" s="13" t="s">
        <v>49</v>
      </c>
      <c r="C37" s="13" t="s">
        <v>20</v>
      </c>
      <c r="D37" s="13" t="s">
        <v>85</v>
      </c>
      <c r="E37" s="13" t="s">
        <v>86</v>
      </c>
      <c r="F37" s="14">
        <v>33.5</v>
      </c>
      <c r="G37" s="47" t="s">
        <v>87</v>
      </c>
      <c r="H37" s="54">
        <v>38588</v>
      </c>
    </row>
    <row r="38" spans="1:8" ht="14.5" x14ac:dyDescent="0.35">
      <c r="A38" s="12">
        <f t="shared" ref="A38" si="13">1+A37</f>
        <v>16</v>
      </c>
      <c r="B38" s="13" t="s">
        <v>24</v>
      </c>
      <c r="C38" s="13" t="s">
        <v>20</v>
      </c>
      <c r="D38" s="13" t="s">
        <v>85</v>
      </c>
      <c r="E38" s="13" t="s">
        <v>86</v>
      </c>
      <c r="F38" s="14">
        <v>25</v>
      </c>
      <c r="G38" s="47" t="s">
        <v>88</v>
      </c>
      <c r="H38" s="54">
        <v>40052</v>
      </c>
    </row>
    <row r="39" spans="1:8" ht="14.5" x14ac:dyDescent="0.35">
      <c r="A39" s="22">
        <v>16</v>
      </c>
      <c r="B39" s="13" t="s">
        <v>27</v>
      </c>
      <c r="C39" s="13" t="s">
        <v>20</v>
      </c>
      <c r="D39" s="13" t="s">
        <v>85</v>
      </c>
      <c r="E39" s="13" t="s">
        <v>86</v>
      </c>
      <c r="F39" s="14">
        <v>42</v>
      </c>
      <c r="G39" s="47" t="s">
        <v>89</v>
      </c>
      <c r="H39" s="54">
        <v>40395</v>
      </c>
    </row>
    <row r="40" spans="1:8" ht="14.5" x14ac:dyDescent="0.35">
      <c r="A40" s="12">
        <f t="shared" ref="A40" si="14">1+A39</f>
        <v>17</v>
      </c>
      <c r="B40" s="13" t="s">
        <v>27</v>
      </c>
      <c r="C40" s="13" t="s">
        <v>20</v>
      </c>
      <c r="D40" s="13" t="s">
        <v>85</v>
      </c>
      <c r="E40" s="13" t="s">
        <v>86</v>
      </c>
      <c r="F40" s="14">
        <v>168</v>
      </c>
      <c r="G40" s="47" t="s">
        <v>90</v>
      </c>
      <c r="H40" s="54">
        <v>40735</v>
      </c>
    </row>
    <row r="41" spans="1:8" ht="14.5" x14ac:dyDescent="0.35">
      <c r="A41" s="22">
        <v>17</v>
      </c>
      <c r="B41" s="13" t="s">
        <v>47</v>
      </c>
      <c r="C41" s="13" t="s">
        <v>20</v>
      </c>
      <c r="D41" s="13" t="s">
        <v>85</v>
      </c>
      <c r="E41" s="13" t="s">
        <v>86</v>
      </c>
      <c r="F41" s="14">
        <v>82</v>
      </c>
      <c r="G41" s="47" t="s">
        <v>91</v>
      </c>
      <c r="H41" s="54">
        <v>41817</v>
      </c>
    </row>
    <row r="42" spans="1:8" ht="14.5" x14ac:dyDescent="0.35">
      <c r="A42" s="12">
        <f t="shared" ref="A42" si="15">1+A41</f>
        <v>18</v>
      </c>
      <c r="B42" s="13" t="s">
        <v>92</v>
      </c>
      <c r="C42" s="13" t="s">
        <v>20</v>
      </c>
      <c r="D42" s="13" t="s">
        <v>85</v>
      </c>
      <c r="E42" s="13" t="s">
        <v>86</v>
      </c>
      <c r="F42" s="14">
        <v>34.5</v>
      </c>
      <c r="G42" s="47" t="s">
        <v>93</v>
      </c>
      <c r="H42" s="54">
        <v>42152</v>
      </c>
    </row>
    <row r="43" spans="1:8" ht="43.5" x14ac:dyDescent="0.35">
      <c r="A43" s="22">
        <v>18</v>
      </c>
      <c r="B43" s="13" t="s">
        <v>92</v>
      </c>
      <c r="C43" s="13" t="s">
        <v>20</v>
      </c>
      <c r="D43" s="13" t="s">
        <v>85</v>
      </c>
      <c r="E43" s="13" t="s">
        <v>86</v>
      </c>
      <c r="F43" s="14">
        <v>109.94</v>
      </c>
      <c r="G43" s="47" t="s">
        <v>94</v>
      </c>
      <c r="H43" s="54">
        <v>42152</v>
      </c>
    </row>
    <row r="44" spans="1:8" ht="14.5" x14ac:dyDescent="0.35">
      <c r="A44" s="12">
        <f t="shared" ref="A44" si="16">1+A43</f>
        <v>19</v>
      </c>
      <c r="B44" s="13" t="s">
        <v>54</v>
      </c>
      <c r="C44" s="13" t="s">
        <v>20</v>
      </c>
      <c r="D44" s="13" t="s">
        <v>95</v>
      </c>
      <c r="E44" s="13" t="s">
        <v>96</v>
      </c>
      <c r="F44" s="14">
        <v>70</v>
      </c>
      <c r="G44" s="47" t="s">
        <v>97</v>
      </c>
      <c r="H44" s="54">
        <v>40891</v>
      </c>
    </row>
    <row r="45" spans="1:8" ht="14.5" x14ac:dyDescent="0.35">
      <c r="A45" s="22">
        <v>19</v>
      </c>
      <c r="B45" s="13" t="s">
        <v>47</v>
      </c>
      <c r="C45" s="13" t="s">
        <v>20</v>
      </c>
      <c r="D45" s="13" t="s">
        <v>95</v>
      </c>
      <c r="E45" s="13" t="s">
        <v>96</v>
      </c>
      <c r="F45" s="14">
        <v>89.9</v>
      </c>
      <c r="G45" s="47" t="s">
        <v>98</v>
      </c>
      <c r="H45" s="54">
        <v>41707</v>
      </c>
    </row>
    <row r="46" spans="1:8" ht="18.649999999999999" customHeight="1" x14ac:dyDescent="0.35">
      <c r="A46" s="12">
        <f t="shared" ref="A46" si="17">1+A45</f>
        <v>20</v>
      </c>
      <c r="B46" s="13" t="s">
        <v>92</v>
      </c>
      <c r="C46" s="13" t="s">
        <v>20</v>
      </c>
      <c r="D46" s="13" t="s">
        <v>95</v>
      </c>
      <c r="E46" s="13" t="s">
        <v>96</v>
      </c>
      <c r="F46" s="14">
        <v>55</v>
      </c>
      <c r="G46" s="47" t="s">
        <v>99</v>
      </c>
      <c r="H46" s="54">
        <v>42060</v>
      </c>
    </row>
    <row r="47" spans="1:8" ht="50.5" customHeight="1" x14ac:dyDescent="0.35">
      <c r="A47" s="22">
        <v>20</v>
      </c>
      <c r="B47" s="13" t="s">
        <v>49</v>
      </c>
      <c r="C47" s="13" t="s">
        <v>20</v>
      </c>
      <c r="D47" s="13" t="s">
        <v>100</v>
      </c>
      <c r="E47" s="13" t="s">
        <v>101</v>
      </c>
      <c r="F47" s="14">
        <v>26.8</v>
      </c>
      <c r="G47" s="47" t="s">
        <v>102</v>
      </c>
      <c r="H47" s="54">
        <v>38567</v>
      </c>
    </row>
    <row r="48" spans="1:8" ht="29" x14ac:dyDescent="0.35">
      <c r="A48" s="12">
        <f t="shared" ref="A48" si="18">1+A47</f>
        <v>21</v>
      </c>
      <c r="B48" s="13" t="s">
        <v>59</v>
      </c>
      <c r="C48" s="13" t="s">
        <v>20</v>
      </c>
      <c r="D48" s="13" t="s">
        <v>100</v>
      </c>
      <c r="E48" s="13" t="s">
        <v>101</v>
      </c>
      <c r="F48" s="14">
        <v>25.5</v>
      </c>
      <c r="G48" s="47" t="s">
        <v>103</v>
      </c>
      <c r="H48" s="54">
        <v>39617</v>
      </c>
    </row>
    <row r="49" spans="1:8" ht="14.5" x14ac:dyDescent="0.35">
      <c r="A49" s="22">
        <v>21</v>
      </c>
      <c r="B49" s="13" t="s">
        <v>24</v>
      </c>
      <c r="C49" s="13" t="s">
        <v>20</v>
      </c>
      <c r="D49" s="13" t="s">
        <v>100</v>
      </c>
      <c r="E49" s="13" t="s">
        <v>101</v>
      </c>
      <c r="F49" s="14">
        <v>30</v>
      </c>
      <c r="G49" s="47" t="s">
        <v>104</v>
      </c>
      <c r="H49" s="54">
        <v>40177</v>
      </c>
    </row>
    <row r="50" spans="1:8" ht="14.5" x14ac:dyDescent="0.35">
      <c r="A50" s="12">
        <f t="shared" ref="A50" si="19">1+A49</f>
        <v>22</v>
      </c>
      <c r="B50" s="13" t="s">
        <v>24</v>
      </c>
      <c r="C50" s="13" t="s">
        <v>20</v>
      </c>
      <c r="D50" s="13" t="s">
        <v>100</v>
      </c>
      <c r="E50" s="13" t="s">
        <v>101</v>
      </c>
      <c r="F50" s="14">
        <v>30</v>
      </c>
      <c r="G50" s="47" t="s">
        <v>105</v>
      </c>
      <c r="H50" s="54">
        <v>40268</v>
      </c>
    </row>
    <row r="51" spans="1:8" ht="20.5" customHeight="1" x14ac:dyDescent="0.35">
      <c r="A51" s="22">
        <v>22</v>
      </c>
      <c r="B51" s="13" t="s">
        <v>92</v>
      </c>
      <c r="C51" s="13" t="s">
        <v>20</v>
      </c>
      <c r="D51" s="13" t="s">
        <v>100</v>
      </c>
      <c r="E51" s="13" t="s">
        <v>101</v>
      </c>
      <c r="F51" s="14">
        <v>24</v>
      </c>
      <c r="G51" s="47" t="s">
        <v>106</v>
      </c>
      <c r="H51" s="54">
        <v>42269</v>
      </c>
    </row>
    <row r="52" spans="1:8" ht="14.5" x14ac:dyDescent="0.35">
      <c r="A52" s="12">
        <f t="shared" ref="A52" si="20">1+A51</f>
        <v>23</v>
      </c>
      <c r="B52" s="13" t="s">
        <v>34</v>
      </c>
      <c r="C52" s="13" t="s">
        <v>20</v>
      </c>
      <c r="D52" s="13" t="s">
        <v>100</v>
      </c>
      <c r="E52" s="13" t="s">
        <v>101</v>
      </c>
      <c r="F52" s="14">
        <v>0.64</v>
      </c>
      <c r="G52" s="47" t="s">
        <v>107</v>
      </c>
      <c r="H52" s="54">
        <v>42877</v>
      </c>
    </row>
    <row r="53" spans="1:8" ht="14.5" x14ac:dyDescent="0.35">
      <c r="A53" s="22">
        <v>23</v>
      </c>
      <c r="B53" s="13" t="s">
        <v>45</v>
      </c>
      <c r="C53" s="13" t="s">
        <v>108</v>
      </c>
      <c r="D53" s="13" t="s">
        <v>109</v>
      </c>
      <c r="E53" s="13" t="s">
        <v>110</v>
      </c>
      <c r="F53" s="14">
        <v>2.71</v>
      </c>
      <c r="G53" s="47" t="s">
        <v>111</v>
      </c>
      <c r="H53" s="54">
        <v>41884</v>
      </c>
    </row>
    <row r="54" spans="1:8" ht="14.5" x14ac:dyDescent="0.35">
      <c r="A54" s="12">
        <f t="shared" ref="A54" si="21">1+A53</f>
        <v>24</v>
      </c>
      <c r="B54" s="13" t="s">
        <v>47</v>
      </c>
      <c r="C54" s="13" t="s">
        <v>108</v>
      </c>
      <c r="D54" s="13" t="s">
        <v>109</v>
      </c>
      <c r="E54" s="13" t="s">
        <v>110</v>
      </c>
      <c r="F54" s="14">
        <v>5.05</v>
      </c>
      <c r="G54" s="47" t="s">
        <v>112</v>
      </c>
      <c r="H54" s="54">
        <v>41884</v>
      </c>
    </row>
    <row r="55" spans="1:8" ht="14.5" x14ac:dyDescent="0.35">
      <c r="A55" s="22">
        <v>24</v>
      </c>
      <c r="B55" s="13" t="s">
        <v>34</v>
      </c>
      <c r="C55" s="13" t="s">
        <v>108</v>
      </c>
      <c r="D55" s="13" t="s">
        <v>109</v>
      </c>
      <c r="E55" s="13" t="s">
        <v>110</v>
      </c>
      <c r="F55" s="14">
        <v>70</v>
      </c>
      <c r="G55" s="47" t="s">
        <v>113</v>
      </c>
      <c r="H55" s="54">
        <v>43201</v>
      </c>
    </row>
    <row r="56" spans="1:8" ht="18.649999999999999" customHeight="1" x14ac:dyDescent="0.35">
      <c r="A56" s="12">
        <f t="shared" ref="A56" si="22">1+A55</f>
        <v>25</v>
      </c>
      <c r="B56" s="13" t="s">
        <v>34</v>
      </c>
      <c r="C56" s="13" t="s">
        <v>108</v>
      </c>
      <c r="D56" s="13" t="s">
        <v>109</v>
      </c>
      <c r="E56" s="13" t="s">
        <v>110</v>
      </c>
      <c r="F56" s="14">
        <v>90.3</v>
      </c>
      <c r="G56" s="47" t="s">
        <v>114</v>
      </c>
      <c r="H56" s="54">
        <v>43201</v>
      </c>
    </row>
    <row r="57" spans="1:8" ht="14.5" x14ac:dyDescent="0.35">
      <c r="A57" s="22">
        <v>25</v>
      </c>
      <c r="B57" s="13" t="s">
        <v>75</v>
      </c>
      <c r="C57" s="13" t="s">
        <v>108</v>
      </c>
      <c r="D57" s="13" t="s">
        <v>109</v>
      </c>
      <c r="E57" s="13" t="s">
        <v>110</v>
      </c>
      <c r="F57" s="14">
        <v>75</v>
      </c>
      <c r="G57" s="47" t="s">
        <v>115</v>
      </c>
      <c r="H57" s="54">
        <v>43662</v>
      </c>
    </row>
    <row r="58" spans="1:8" ht="14.5" x14ac:dyDescent="0.35">
      <c r="A58" s="12">
        <f t="shared" ref="A58" si="23">1+A57</f>
        <v>26</v>
      </c>
      <c r="B58" s="13" t="s">
        <v>116</v>
      </c>
      <c r="C58" s="13" t="s">
        <v>108</v>
      </c>
      <c r="D58" s="13" t="s">
        <v>109</v>
      </c>
      <c r="E58" s="13" t="s">
        <v>117</v>
      </c>
      <c r="F58" s="14">
        <v>104</v>
      </c>
      <c r="G58" s="47" t="s">
        <v>118</v>
      </c>
      <c r="H58" s="54">
        <v>44735</v>
      </c>
    </row>
    <row r="59" spans="1:8" ht="14.5" x14ac:dyDescent="0.35">
      <c r="A59" s="22">
        <v>26</v>
      </c>
      <c r="B59" s="13" t="s">
        <v>116</v>
      </c>
      <c r="C59" s="13" t="s">
        <v>108</v>
      </c>
      <c r="D59" s="13" t="s">
        <v>109</v>
      </c>
      <c r="E59" s="13" t="s">
        <v>119</v>
      </c>
      <c r="F59" s="14">
        <v>2.63</v>
      </c>
      <c r="G59" s="47" t="s">
        <v>120</v>
      </c>
      <c r="H59" s="54">
        <v>44942</v>
      </c>
    </row>
    <row r="60" spans="1:8" ht="14.5" x14ac:dyDescent="0.35">
      <c r="A60" s="12">
        <f t="shared" ref="A60" si="24">1+A59</f>
        <v>27</v>
      </c>
      <c r="B60" s="13" t="s">
        <v>47</v>
      </c>
      <c r="C60" s="13" t="s">
        <v>20</v>
      </c>
      <c r="D60" s="13" t="s">
        <v>121</v>
      </c>
      <c r="E60" s="13" t="s">
        <v>122</v>
      </c>
      <c r="F60" s="14">
        <v>15.13</v>
      </c>
      <c r="G60" s="47" t="s">
        <v>123</v>
      </c>
      <c r="H60" s="54">
        <v>42072</v>
      </c>
    </row>
    <row r="61" spans="1:8" ht="108" customHeight="1" x14ac:dyDescent="0.35">
      <c r="A61" s="22">
        <v>27</v>
      </c>
      <c r="B61" s="13" t="s">
        <v>124</v>
      </c>
      <c r="C61" s="13" t="s">
        <v>20</v>
      </c>
      <c r="D61" s="13" t="s">
        <v>121</v>
      </c>
      <c r="E61" s="13" t="s">
        <v>125</v>
      </c>
      <c r="F61" s="14">
        <v>10.32</v>
      </c>
      <c r="G61" s="47" t="s">
        <v>126</v>
      </c>
      <c r="H61" s="54">
        <v>37826</v>
      </c>
    </row>
    <row r="62" spans="1:8" ht="43.5" x14ac:dyDescent="0.35">
      <c r="A62" s="12">
        <f t="shared" ref="A62" si="25">1+A61</f>
        <v>28</v>
      </c>
      <c r="B62" s="13" t="s">
        <v>127</v>
      </c>
      <c r="C62" s="13" t="s">
        <v>20</v>
      </c>
      <c r="D62" s="13" t="s">
        <v>121</v>
      </c>
      <c r="E62" s="13" t="s">
        <v>122</v>
      </c>
      <c r="F62" s="14">
        <v>10.37</v>
      </c>
      <c r="G62" s="47" t="s">
        <v>128</v>
      </c>
      <c r="H62" s="54">
        <v>39185</v>
      </c>
    </row>
    <row r="63" spans="1:8" ht="43.5" x14ac:dyDescent="0.35">
      <c r="A63" s="22">
        <v>28</v>
      </c>
      <c r="B63" s="13" t="s">
        <v>24</v>
      </c>
      <c r="C63" s="13" t="s">
        <v>20</v>
      </c>
      <c r="D63" s="13" t="s">
        <v>121</v>
      </c>
      <c r="E63" s="13" t="s">
        <v>122</v>
      </c>
      <c r="F63" s="14">
        <v>14.57</v>
      </c>
      <c r="G63" s="47" t="s">
        <v>129</v>
      </c>
      <c r="H63" s="54">
        <v>40579</v>
      </c>
    </row>
    <row r="64" spans="1:8" ht="14.5" x14ac:dyDescent="0.35">
      <c r="A64" s="12">
        <f t="shared" ref="A64" si="26">1+A63</f>
        <v>29</v>
      </c>
      <c r="B64" s="13" t="s">
        <v>49</v>
      </c>
      <c r="C64" s="13" t="s">
        <v>20</v>
      </c>
      <c r="D64" s="13" t="s">
        <v>130</v>
      </c>
      <c r="E64" s="13" t="s">
        <v>131</v>
      </c>
      <c r="F64" s="14">
        <v>250</v>
      </c>
      <c r="G64" s="47" t="s">
        <v>132</v>
      </c>
      <c r="H64" s="54">
        <v>38862</v>
      </c>
    </row>
    <row r="65" spans="1:8" ht="22" customHeight="1" x14ac:dyDescent="0.35">
      <c r="A65" s="22">
        <v>29</v>
      </c>
      <c r="B65" s="13" t="s">
        <v>24</v>
      </c>
      <c r="C65" s="13" t="s">
        <v>20</v>
      </c>
      <c r="D65" s="13" t="s">
        <v>130</v>
      </c>
      <c r="E65" s="13" t="s">
        <v>131</v>
      </c>
      <c r="F65" s="14">
        <v>100</v>
      </c>
      <c r="G65" s="47" t="s">
        <v>133</v>
      </c>
      <c r="H65" s="54">
        <v>40491</v>
      </c>
    </row>
    <row r="66" spans="1:8" ht="14.5" x14ac:dyDescent="0.35">
      <c r="A66" s="12">
        <f t="shared" ref="A66" si="27">1+A65</f>
        <v>30</v>
      </c>
      <c r="B66" s="13" t="s">
        <v>27</v>
      </c>
      <c r="C66" s="13" t="s">
        <v>20</v>
      </c>
      <c r="D66" s="13" t="s">
        <v>130</v>
      </c>
      <c r="E66" s="13" t="s">
        <v>131</v>
      </c>
      <c r="F66" s="14">
        <v>150</v>
      </c>
      <c r="G66" s="47" t="s">
        <v>134</v>
      </c>
      <c r="H66" s="54">
        <v>40745</v>
      </c>
    </row>
    <row r="67" spans="1:8" ht="14.5" x14ac:dyDescent="0.35">
      <c r="A67" s="22">
        <v>30</v>
      </c>
      <c r="B67" s="13" t="s">
        <v>65</v>
      </c>
      <c r="C67" s="13" t="s">
        <v>20</v>
      </c>
      <c r="D67" s="13" t="s">
        <v>130</v>
      </c>
      <c r="E67" s="13" t="s">
        <v>131</v>
      </c>
      <c r="F67" s="14">
        <v>500</v>
      </c>
      <c r="G67" s="47" t="s">
        <v>135</v>
      </c>
      <c r="H67" s="54">
        <v>43184</v>
      </c>
    </row>
    <row r="68" spans="1:8" ht="14.5" x14ac:dyDescent="0.35">
      <c r="A68" s="12">
        <f t="shared" ref="A68" si="28">1+A67</f>
        <v>31</v>
      </c>
      <c r="B68" s="13" t="s">
        <v>24</v>
      </c>
      <c r="C68" s="13" t="s">
        <v>20</v>
      </c>
      <c r="D68" s="13" t="s">
        <v>136</v>
      </c>
      <c r="E68" s="13" t="s">
        <v>137</v>
      </c>
      <c r="F68" s="14">
        <v>20</v>
      </c>
      <c r="G68" s="47" t="s">
        <v>138</v>
      </c>
      <c r="H68" s="54">
        <v>40049</v>
      </c>
    </row>
    <row r="69" spans="1:8" s="17" customFormat="1" ht="14.5" x14ac:dyDescent="0.35">
      <c r="A69" s="22">
        <v>31</v>
      </c>
      <c r="B69" s="15" t="s">
        <v>24</v>
      </c>
      <c r="C69" s="15" t="s">
        <v>20</v>
      </c>
      <c r="D69" s="15" t="s">
        <v>139</v>
      </c>
      <c r="E69" s="15" t="s">
        <v>140</v>
      </c>
      <c r="F69" s="16">
        <v>20</v>
      </c>
      <c r="G69" s="70" t="s">
        <v>141</v>
      </c>
      <c r="H69" s="63">
        <v>40632</v>
      </c>
    </row>
    <row r="70" spans="1:8" s="17" customFormat="1" ht="29" x14ac:dyDescent="0.35">
      <c r="A70" s="12">
        <f t="shared" ref="A70" si="29">1+A69</f>
        <v>32</v>
      </c>
      <c r="B70" s="15" t="s">
        <v>54</v>
      </c>
      <c r="C70" s="15" t="s">
        <v>20</v>
      </c>
      <c r="D70" s="15" t="s">
        <v>139</v>
      </c>
      <c r="E70" s="15" t="s">
        <v>140</v>
      </c>
      <c r="F70" s="16">
        <v>37.9</v>
      </c>
      <c r="G70" s="70" t="s">
        <v>142</v>
      </c>
      <c r="H70" s="63">
        <v>41183</v>
      </c>
    </row>
    <row r="71" spans="1:8" s="17" customFormat="1" ht="14.5" x14ac:dyDescent="0.35">
      <c r="A71" s="22">
        <v>32</v>
      </c>
      <c r="B71" s="15" t="s">
        <v>75</v>
      </c>
      <c r="C71" s="15" t="s">
        <v>20</v>
      </c>
      <c r="D71" s="15" t="s">
        <v>139</v>
      </c>
      <c r="E71" s="15" t="s">
        <v>140</v>
      </c>
      <c r="F71" s="16">
        <v>10.4</v>
      </c>
      <c r="G71" s="70" t="s">
        <v>143</v>
      </c>
      <c r="H71" s="63">
        <v>44228</v>
      </c>
    </row>
    <row r="72" spans="1:8" s="17" customFormat="1" ht="19" customHeight="1" x14ac:dyDescent="0.35">
      <c r="A72" s="12">
        <f t="shared" ref="A72" si="30">1+A71</f>
        <v>33</v>
      </c>
      <c r="B72" s="15" t="s">
        <v>144</v>
      </c>
      <c r="C72" s="15" t="s">
        <v>20</v>
      </c>
      <c r="D72" s="15" t="s">
        <v>139</v>
      </c>
      <c r="E72" s="15" t="s">
        <v>140</v>
      </c>
      <c r="F72" s="16">
        <v>108.28</v>
      </c>
      <c r="G72" s="70" t="s">
        <v>145</v>
      </c>
      <c r="H72" s="63">
        <v>44321</v>
      </c>
    </row>
    <row r="73" spans="1:8" ht="14.5" x14ac:dyDescent="0.35">
      <c r="A73" s="22">
        <v>33</v>
      </c>
      <c r="B73" s="13" t="s">
        <v>49</v>
      </c>
      <c r="C73" s="13" t="s">
        <v>20</v>
      </c>
      <c r="D73" s="13" t="s">
        <v>146</v>
      </c>
      <c r="E73" s="13" t="s">
        <v>147</v>
      </c>
      <c r="F73" s="14">
        <v>65</v>
      </c>
      <c r="G73" s="47" t="s">
        <v>148</v>
      </c>
      <c r="H73" s="54">
        <v>38827</v>
      </c>
    </row>
    <row r="74" spans="1:8" ht="14.5" x14ac:dyDescent="0.35">
      <c r="A74" s="12">
        <f t="shared" ref="A74" si="31">1+A73</f>
        <v>34</v>
      </c>
      <c r="B74" s="13" t="s">
        <v>59</v>
      </c>
      <c r="C74" s="13" t="s">
        <v>20</v>
      </c>
      <c r="D74" s="13" t="s">
        <v>146</v>
      </c>
      <c r="E74" s="13" t="s">
        <v>147</v>
      </c>
      <c r="F74" s="14">
        <v>122</v>
      </c>
      <c r="G74" s="47" t="s">
        <v>149</v>
      </c>
      <c r="H74" s="54">
        <v>39359</v>
      </c>
    </row>
    <row r="75" spans="1:8" ht="14.5" x14ac:dyDescent="0.35">
      <c r="A75" s="22">
        <v>34</v>
      </c>
      <c r="B75" s="13" t="s">
        <v>37</v>
      </c>
      <c r="C75" s="13" t="s">
        <v>20</v>
      </c>
      <c r="D75" s="13" t="s">
        <v>146</v>
      </c>
      <c r="E75" s="13" t="s">
        <v>147</v>
      </c>
      <c r="F75" s="14">
        <v>166.23</v>
      </c>
      <c r="G75" s="47" t="s">
        <v>149</v>
      </c>
      <c r="H75" s="54">
        <v>39840</v>
      </c>
    </row>
    <row r="76" spans="1:8" ht="14.5" x14ac:dyDescent="0.35">
      <c r="A76" s="12">
        <f t="shared" ref="A76" si="32">1+A75</f>
        <v>35</v>
      </c>
      <c r="B76" s="13" t="s">
        <v>27</v>
      </c>
      <c r="C76" s="13" t="s">
        <v>20</v>
      </c>
      <c r="D76" s="13" t="s">
        <v>146</v>
      </c>
      <c r="E76" s="13" t="s">
        <v>147</v>
      </c>
      <c r="F76" s="14">
        <v>213.31</v>
      </c>
      <c r="G76" s="47" t="s">
        <v>149</v>
      </c>
      <c r="H76" s="54">
        <v>40513</v>
      </c>
    </row>
    <row r="77" spans="1:8" ht="14.5" x14ac:dyDescent="0.35">
      <c r="A77" s="22">
        <v>35</v>
      </c>
      <c r="B77" s="13" t="s">
        <v>27</v>
      </c>
      <c r="C77" s="13" t="s">
        <v>20</v>
      </c>
      <c r="D77" s="13" t="s">
        <v>146</v>
      </c>
      <c r="E77" s="13" t="s">
        <v>147</v>
      </c>
      <c r="F77" s="14">
        <v>91</v>
      </c>
      <c r="G77" s="47" t="s">
        <v>149</v>
      </c>
      <c r="H77" s="54">
        <v>40592</v>
      </c>
    </row>
    <row r="78" spans="1:8" ht="14.5" x14ac:dyDescent="0.35">
      <c r="A78" s="12">
        <f t="shared" ref="A78" si="33">1+A77</f>
        <v>36</v>
      </c>
      <c r="B78" s="13" t="s">
        <v>54</v>
      </c>
      <c r="C78" s="13" t="s">
        <v>20</v>
      </c>
      <c r="D78" s="13" t="s">
        <v>146</v>
      </c>
      <c r="E78" s="13" t="s">
        <v>147</v>
      </c>
      <c r="F78" s="14">
        <v>47</v>
      </c>
      <c r="G78" s="47" t="s">
        <v>149</v>
      </c>
      <c r="H78" s="54">
        <v>41011</v>
      </c>
    </row>
    <row r="79" spans="1:8" ht="14.5" x14ac:dyDescent="0.35">
      <c r="A79" s="22">
        <v>36</v>
      </c>
      <c r="B79" s="13" t="s">
        <v>49</v>
      </c>
      <c r="C79" s="13" t="s">
        <v>150</v>
      </c>
      <c r="D79" s="13" t="s">
        <v>151</v>
      </c>
      <c r="E79" s="13" t="s">
        <v>152</v>
      </c>
      <c r="F79" s="14">
        <v>50.4</v>
      </c>
      <c r="G79" s="47" t="s">
        <v>153</v>
      </c>
      <c r="H79" s="54">
        <v>38663</v>
      </c>
    </row>
    <row r="80" spans="1:8" ht="14.5" x14ac:dyDescent="0.35">
      <c r="A80" s="12">
        <f t="shared" ref="A80" si="34">1+A79</f>
        <v>37</v>
      </c>
      <c r="B80" s="13" t="s">
        <v>45</v>
      </c>
      <c r="C80" s="13" t="s">
        <v>150</v>
      </c>
      <c r="D80" s="13" t="s">
        <v>151</v>
      </c>
      <c r="E80" s="13" t="s">
        <v>152</v>
      </c>
      <c r="F80" s="14">
        <v>5.38</v>
      </c>
      <c r="G80" s="47" t="s">
        <v>154</v>
      </c>
      <c r="H80" s="54">
        <v>42039</v>
      </c>
    </row>
    <row r="81" spans="1:8" s="17" customFormat="1" ht="14.5" x14ac:dyDescent="0.35">
      <c r="A81" s="22">
        <v>37</v>
      </c>
      <c r="B81" s="15" t="s">
        <v>127</v>
      </c>
      <c r="C81" s="15" t="s">
        <v>20</v>
      </c>
      <c r="D81" s="15" t="s">
        <v>155</v>
      </c>
      <c r="E81" s="15" t="s">
        <v>156</v>
      </c>
      <c r="F81" s="16">
        <v>4.3499999999999996</v>
      </c>
      <c r="G81" s="70" t="s">
        <v>157</v>
      </c>
      <c r="H81" s="63">
        <v>39475</v>
      </c>
    </row>
    <row r="82" spans="1:8" ht="14.5" x14ac:dyDescent="0.35">
      <c r="A82" s="12">
        <f t="shared" ref="A82" si="35">1+A81</f>
        <v>38</v>
      </c>
      <c r="B82" s="13" t="s">
        <v>49</v>
      </c>
      <c r="C82" s="13" t="s">
        <v>20</v>
      </c>
      <c r="D82" s="13" t="s">
        <v>158</v>
      </c>
      <c r="E82" s="13" t="s">
        <v>159</v>
      </c>
      <c r="F82" s="14">
        <v>5.83</v>
      </c>
      <c r="G82" s="47" t="s">
        <v>160</v>
      </c>
      <c r="H82" s="54">
        <v>38664</v>
      </c>
    </row>
    <row r="83" spans="1:8" ht="14.5" x14ac:dyDescent="0.35">
      <c r="A83" s="22">
        <v>38</v>
      </c>
      <c r="B83" s="13" t="s">
        <v>59</v>
      </c>
      <c r="C83" s="13" t="s">
        <v>20</v>
      </c>
      <c r="D83" s="13" t="s">
        <v>158</v>
      </c>
      <c r="E83" s="13" t="s">
        <v>159</v>
      </c>
      <c r="F83" s="14">
        <v>10</v>
      </c>
      <c r="G83" s="47" t="s">
        <v>161</v>
      </c>
      <c r="H83" s="54">
        <v>39668</v>
      </c>
    </row>
    <row r="84" spans="1:8" ht="18.649999999999999" customHeight="1" x14ac:dyDescent="0.35">
      <c r="A84" s="12">
        <f t="shared" ref="A84" si="36">1+A83</f>
        <v>39</v>
      </c>
      <c r="B84" s="13" t="s">
        <v>54</v>
      </c>
      <c r="C84" s="13" t="s">
        <v>20</v>
      </c>
      <c r="D84" s="13" t="s">
        <v>158</v>
      </c>
      <c r="E84" s="13" t="s">
        <v>159</v>
      </c>
      <c r="F84" s="14">
        <v>16.649999999999999</v>
      </c>
      <c r="G84" s="47" t="s">
        <v>162</v>
      </c>
      <c r="H84" s="54">
        <v>41201</v>
      </c>
    </row>
    <row r="85" spans="1:8" ht="18" customHeight="1" x14ac:dyDescent="0.35">
      <c r="A85" s="22">
        <v>39</v>
      </c>
      <c r="B85" s="13" t="s">
        <v>92</v>
      </c>
      <c r="C85" s="13" t="s">
        <v>20</v>
      </c>
      <c r="D85" s="13" t="s">
        <v>158</v>
      </c>
      <c r="E85" s="13" t="s">
        <v>159</v>
      </c>
      <c r="F85" s="14">
        <v>22.5</v>
      </c>
      <c r="G85" s="47" t="s">
        <v>163</v>
      </c>
      <c r="H85" s="54">
        <v>41941</v>
      </c>
    </row>
    <row r="86" spans="1:8" ht="14.5" x14ac:dyDescent="0.35">
      <c r="A86" s="12">
        <f t="shared" ref="A86" si="37">1+A85</f>
        <v>40</v>
      </c>
      <c r="B86" s="13" t="s">
        <v>92</v>
      </c>
      <c r="C86" s="13" t="s">
        <v>20</v>
      </c>
      <c r="D86" s="13" t="s">
        <v>158</v>
      </c>
      <c r="E86" s="13" t="s">
        <v>159</v>
      </c>
      <c r="F86" s="14">
        <v>22.5</v>
      </c>
      <c r="G86" s="47" t="s">
        <v>164</v>
      </c>
      <c r="H86" s="54">
        <v>41941</v>
      </c>
    </row>
    <row r="87" spans="1:8" ht="18.649999999999999" customHeight="1" x14ac:dyDescent="0.35">
      <c r="A87" s="22">
        <v>40</v>
      </c>
      <c r="B87" s="13" t="s">
        <v>165</v>
      </c>
      <c r="C87" s="13" t="s">
        <v>20</v>
      </c>
      <c r="D87" s="13" t="s">
        <v>158</v>
      </c>
      <c r="E87" s="13" t="s">
        <v>159</v>
      </c>
      <c r="F87" s="14">
        <v>6.97</v>
      </c>
      <c r="G87" s="47" t="s">
        <v>166</v>
      </c>
      <c r="H87" s="54">
        <v>44000</v>
      </c>
    </row>
    <row r="88" spans="1:8" ht="14.5" x14ac:dyDescent="0.35">
      <c r="A88" s="12">
        <f t="shared" ref="A88" si="38">1+A87</f>
        <v>41</v>
      </c>
      <c r="B88" s="13" t="s">
        <v>167</v>
      </c>
      <c r="C88" s="13" t="s">
        <v>20</v>
      </c>
      <c r="D88" s="13" t="s">
        <v>168</v>
      </c>
      <c r="E88" s="13" t="s">
        <v>169</v>
      </c>
      <c r="F88" s="14">
        <v>15</v>
      </c>
      <c r="G88" s="47" t="s">
        <v>53</v>
      </c>
      <c r="H88" s="54">
        <v>37918</v>
      </c>
    </row>
    <row r="89" spans="1:8" ht="20.5" customHeight="1" x14ac:dyDescent="0.35">
      <c r="A89" s="22">
        <v>41</v>
      </c>
      <c r="B89" s="13" t="s">
        <v>19</v>
      </c>
      <c r="C89" s="13" t="s">
        <v>20</v>
      </c>
      <c r="D89" s="13" t="s">
        <v>168</v>
      </c>
      <c r="E89" s="13" t="s">
        <v>169</v>
      </c>
      <c r="F89" s="14">
        <v>27</v>
      </c>
      <c r="G89" s="47" t="s">
        <v>170</v>
      </c>
      <c r="H89" s="54">
        <v>38588</v>
      </c>
    </row>
    <row r="90" spans="1:8" ht="20.149999999999999" customHeight="1" x14ac:dyDescent="0.35">
      <c r="A90" s="12">
        <f t="shared" ref="A90" si="39">1+A89</f>
        <v>42</v>
      </c>
      <c r="B90" s="13" t="s">
        <v>49</v>
      </c>
      <c r="C90" s="13" t="s">
        <v>20</v>
      </c>
      <c r="D90" s="13" t="s">
        <v>168</v>
      </c>
      <c r="E90" s="13" t="s">
        <v>169</v>
      </c>
      <c r="F90" s="14">
        <v>60</v>
      </c>
      <c r="G90" s="47" t="s">
        <v>171</v>
      </c>
      <c r="H90" s="54">
        <v>38588</v>
      </c>
    </row>
    <row r="91" spans="1:8" ht="29" x14ac:dyDescent="0.35">
      <c r="A91" s="22">
        <v>42</v>
      </c>
      <c r="B91" s="13" t="s">
        <v>59</v>
      </c>
      <c r="C91" s="13" t="s">
        <v>20</v>
      </c>
      <c r="D91" s="13" t="s">
        <v>168</v>
      </c>
      <c r="E91" s="13" t="s">
        <v>169</v>
      </c>
      <c r="F91" s="14">
        <v>25</v>
      </c>
      <c r="G91" s="47" t="s">
        <v>172</v>
      </c>
      <c r="H91" s="54">
        <v>39693</v>
      </c>
    </row>
    <row r="92" spans="1:8" ht="31.5" customHeight="1" x14ac:dyDescent="0.35">
      <c r="A92" s="12">
        <f t="shared" ref="A92" si="40">1+A91</f>
        <v>43</v>
      </c>
      <c r="B92" s="13" t="s">
        <v>37</v>
      </c>
      <c r="C92" s="13" t="s">
        <v>20</v>
      </c>
      <c r="D92" s="13" t="s">
        <v>168</v>
      </c>
      <c r="E92" s="13" t="s">
        <v>169</v>
      </c>
      <c r="F92" s="14">
        <v>21.72</v>
      </c>
      <c r="G92" s="47" t="s">
        <v>173</v>
      </c>
      <c r="H92" s="54">
        <v>40304</v>
      </c>
    </row>
    <row r="93" spans="1:8" ht="14.5" x14ac:dyDescent="0.35">
      <c r="A93" s="22">
        <v>43</v>
      </c>
      <c r="B93" s="13" t="s">
        <v>54</v>
      </c>
      <c r="C93" s="13" t="s">
        <v>20</v>
      </c>
      <c r="D93" s="13" t="s">
        <v>168</v>
      </c>
      <c r="E93" s="13" t="s">
        <v>169</v>
      </c>
      <c r="F93" s="14">
        <v>35</v>
      </c>
      <c r="G93" s="47" t="s">
        <v>174</v>
      </c>
      <c r="H93" s="54">
        <v>41257</v>
      </c>
    </row>
    <row r="94" spans="1:8" ht="19" customHeight="1" x14ac:dyDescent="0.35">
      <c r="A94" s="12">
        <f t="shared" ref="A94" si="41">1+A93</f>
        <v>44</v>
      </c>
      <c r="B94" s="13" t="s">
        <v>34</v>
      </c>
      <c r="C94" s="13" t="s">
        <v>20</v>
      </c>
      <c r="D94" s="13" t="s">
        <v>168</v>
      </c>
      <c r="E94" s="13" t="s">
        <v>169</v>
      </c>
      <c r="F94" s="14">
        <v>30</v>
      </c>
      <c r="G94" s="47" t="s">
        <v>175</v>
      </c>
      <c r="H94" s="54">
        <v>43560</v>
      </c>
    </row>
    <row r="95" spans="1:8" ht="18.649999999999999" customHeight="1" x14ac:dyDescent="0.35">
      <c r="A95" s="22">
        <v>44</v>
      </c>
      <c r="B95" s="13" t="s">
        <v>34</v>
      </c>
      <c r="C95" s="13" t="s">
        <v>20</v>
      </c>
      <c r="D95" s="13" t="s">
        <v>168</v>
      </c>
      <c r="E95" s="13" t="s">
        <v>169</v>
      </c>
      <c r="F95" s="14">
        <v>150</v>
      </c>
      <c r="G95" s="47" t="s">
        <v>176</v>
      </c>
      <c r="H95" s="54">
        <v>43560</v>
      </c>
    </row>
    <row r="96" spans="1:8" ht="29" x14ac:dyDescent="0.35">
      <c r="A96" s="12">
        <f t="shared" ref="A96" si="42">1+A95</f>
        <v>45</v>
      </c>
      <c r="B96" s="13" t="s">
        <v>47</v>
      </c>
      <c r="C96" s="13" t="s">
        <v>20</v>
      </c>
      <c r="D96" s="13" t="s">
        <v>177</v>
      </c>
      <c r="E96" s="13" t="s">
        <v>178</v>
      </c>
      <c r="F96" s="14">
        <v>35</v>
      </c>
      <c r="G96" s="47" t="s">
        <v>179</v>
      </c>
      <c r="H96" s="54">
        <v>42256</v>
      </c>
    </row>
    <row r="97" spans="1:8" ht="61.5" customHeight="1" x14ac:dyDescent="0.35">
      <c r="A97" s="22">
        <v>45</v>
      </c>
      <c r="B97" s="13" t="s">
        <v>165</v>
      </c>
      <c r="C97" s="13" t="s">
        <v>20</v>
      </c>
      <c r="D97" s="13" t="s">
        <v>177</v>
      </c>
      <c r="E97" s="13" t="s">
        <v>178</v>
      </c>
      <c r="F97" s="14">
        <v>20.22</v>
      </c>
      <c r="G97" s="47" t="s">
        <v>180</v>
      </c>
      <c r="H97" s="54">
        <v>43804</v>
      </c>
    </row>
    <row r="98" spans="1:8" ht="29" x14ac:dyDescent="0.35">
      <c r="A98" s="12">
        <f t="shared" ref="A98" si="43">1+A97</f>
        <v>46</v>
      </c>
      <c r="B98" s="13" t="s">
        <v>165</v>
      </c>
      <c r="C98" s="13" t="s">
        <v>20</v>
      </c>
      <c r="D98" s="13" t="s">
        <v>177</v>
      </c>
      <c r="E98" s="13" t="s">
        <v>178</v>
      </c>
      <c r="F98" s="14">
        <v>170</v>
      </c>
      <c r="G98" s="47" t="s">
        <v>181</v>
      </c>
      <c r="H98" s="54">
        <v>43804</v>
      </c>
    </row>
    <row r="99" spans="1:8" ht="30.65" customHeight="1" x14ac:dyDescent="0.35">
      <c r="A99" s="22">
        <v>46</v>
      </c>
      <c r="B99" s="13" t="s">
        <v>144</v>
      </c>
      <c r="C99" s="13" t="s">
        <v>20</v>
      </c>
      <c r="D99" s="13" t="s">
        <v>177</v>
      </c>
      <c r="E99" s="13" t="s">
        <v>178</v>
      </c>
      <c r="F99" s="14">
        <v>20.51</v>
      </c>
      <c r="G99" s="47" t="s">
        <v>182</v>
      </c>
      <c r="H99" s="54">
        <v>44083</v>
      </c>
    </row>
    <row r="100" spans="1:8" ht="29" x14ac:dyDescent="0.35">
      <c r="A100" s="12">
        <f t="shared" ref="A100" si="44">1+A99</f>
        <v>47</v>
      </c>
      <c r="B100" s="13" t="s">
        <v>49</v>
      </c>
      <c r="C100" s="13" t="s">
        <v>20</v>
      </c>
      <c r="D100" s="13" t="s">
        <v>183</v>
      </c>
      <c r="E100" s="13" t="s">
        <v>184</v>
      </c>
      <c r="F100" s="14">
        <v>25</v>
      </c>
      <c r="G100" s="47" t="s">
        <v>185</v>
      </c>
      <c r="H100" s="54">
        <v>39095</v>
      </c>
    </row>
    <row r="101" spans="1:8" ht="14.5" x14ac:dyDescent="0.35">
      <c r="A101" s="22">
        <v>47</v>
      </c>
      <c r="B101" s="13" t="s">
        <v>167</v>
      </c>
      <c r="C101" s="13" t="s">
        <v>108</v>
      </c>
      <c r="D101" s="13" t="s">
        <v>186</v>
      </c>
      <c r="E101" s="13" t="s">
        <v>187</v>
      </c>
      <c r="F101" s="14">
        <v>2.1</v>
      </c>
      <c r="G101" s="47" t="s">
        <v>188</v>
      </c>
      <c r="H101" s="54">
        <v>39028</v>
      </c>
    </row>
    <row r="102" spans="1:8" ht="29" x14ac:dyDescent="0.35">
      <c r="A102" s="12">
        <f t="shared" ref="A102" si="45">1+A101</f>
        <v>48</v>
      </c>
      <c r="B102" s="13" t="s">
        <v>19</v>
      </c>
      <c r="C102" s="13" t="s">
        <v>108</v>
      </c>
      <c r="D102" s="13" t="s">
        <v>186</v>
      </c>
      <c r="E102" s="13" t="s">
        <v>187</v>
      </c>
      <c r="F102" s="14">
        <v>19</v>
      </c>
      <c r="G102" s="47" t="s">
        <v>189</v>
      </c>
      <c r="H102" s="54">
        <v>38302</v>
      </c>
    </row>
    <row r="103" spans="1:8" ht="14.5" x14ac:dyDescent="0.35">
      <c r="A103" s="22">
        <v>48</v>
      </c>
      <c r="B103" s="13" t="s">
        <v>24</v>
      </c>
      <c r="C103" s="13" t="s">
        <v>108</v>
      </c>
      <c r="D103" s="13" t="s">
        <v>186</v>
      </c>
      <c r="E103" s="13" t="s">
        <v>187</v>
      </c>
      <c r="F103" s="14">
        <v>2.99</v>
      </c>
      <c r="G103" s="47" t="s">
        <v>190</v>
      </c>
      <c r="H103" s="54">
        <v>40385</v>
      </c>
    </row>
    <row r="104" spans="1:8" ht="14.5" x14ac:dyDescent="0.35">
      <c r="A104" s="12">
        <f t="shared" ref="A104" si="46">1+A103</f>
        <v>49</v>
      </c>
      <c r="B104" s="13" t="s">
        <v>54</v>
      </c>
      <c r="C104" s="13" t="s">
        <v>108</v>
      </c>
      <c r="D104" s="13" t="s">
        <v>186</v>
      </c>
      <c r="E104" s="13" t="s">
        <v>187</v>
      </c>
      <c r="F104" s="14">
        <v>4.29</v>
      </c>
      <c r="G104" s="47" t="s">
        <v>191</v>
      </c>
      <c r="H104" s="54">
        <v>41212</v>
      </c>
    </row>
    <row r="105" spans="1:8" ht="14.5" x14ac:dyDescent="0.35">
      <c r="A105" s="22">
        <v>49</v>
      </c>
      <c r="B105" s="13" t="s">
        <v>92</v>
      </c>
      <c r="C105" s="13" t="s">
        <v>108</v>
      </c>
      <c r="D105" s="13" t="s">
        <v>186</v>
      </c>
      <c r="E105" s="13" t="s">
        <v>187</v>
      </c>
      <c r="F105" s="14">
        <v>50</v>
      </c>
      <c r="G105" s="47" t="s">
        <v>192</v>
      </c>
      <c r="H105" s="54">
        <v>42445</v>
      </c>
    </row>
    <row r="106" spans="1:8" ht="14.5" x14ac:dyDescent="0.35">
      <c r="A106" s="12">
        <f t="shared" ref="A106" si="47">1+A105</f>
        <v>50</v>
      </c>
      <c r="B106" s="13" t="s">
        <v>34</v>
      </c>
      <c r="C106" s="13" t="s">
        <v>108</v>
      </c>
      <c r="D106" s="13" t="s">
        <v>186</v>
      </c>
      <c r="E106" s="13" t="s">
        <v>187</v>
      </c>
      <c r="F106" s="14">
        <v>10</v>
      </c>
      <c r="G106" s="47" t="s">
        <v>193</v>
      </c>
      <c r="H106" s="54">
        <v>42683</v>
      </c>
    </row>
    <row r="107" spans="1:8" ht="29" x14ac:dyDescent="0.35">
      <c r="A107" s="22">
        <v>50</v>
      </c>
      <c r="B107" s="13" t="s">
        <v>34</v>
      </c>
      <c r="C107" s="13" t="s">
        <v>108</v>
      </c>
      <c r="D107" s="13" t="s">
        <v>186</v>
      </c>
      <c r="E107" s="13" t="s">
        <v>187</v>
      </c>
      <c r="F107" s="14">
        <v>4</v>
      </c>
      <c r="G107" s="47" t="s">
        <v>194</v>
      </c>
      <c r="H107" s="54">
        <v>42788</v>
      </c>
    </row>
    <row r="108" spans="1:8" ht="17.5" customHeight="1" x14ac:dyDescent="0.35">
      <c r="A108" s="12">
        <f t="shared" ref="A108" si="48">1+A107</f>
        <v>51</v>
      </c>
      <c r="B108" s="13" t="s">
        <v>65</v>
      </c>
      <c r="C108" s="13" t="s">
        <v>108</v>
      </c>
      <c r="D108" s="13" t="s">
        <v>186</v>
      </c>
      <c r="E108" s="13" t="s">
        <v>187</v>
      </c>
      <c r="F108" s="14">
        <v>17.5</v>
      </c>
      <c r="G108" s="47" t="s">
        <v>195</v>
      </c>
      <c r="H108" s="54">
        <v>42935</v>
      </c>
    </row>
    <row r="109" spans="1:8" ht="34.5" customHeight="1" x14ac:dyDescent="0.35">
      <c r="A109" s="22">
        <v>51</v>
      </c>
      <c r="B109" s="13" t="s">
        <v>196</v>
      </c>
      <c r="C109" s="13" t="s">
        <v>108</v>
      </c>
      <c r="D109" s="13" t="s">
        <v>186</v>
      </c>
      <c r="E109" s="13" t="s">
        <v>187</v>
      </c>
      <c r="F109" s="14">
        <v>7.29</v>
      </c>
      <c r="G109" s="47" t="s">
        <v>197</v>
      </c>
      <c r="H109" s="54">
        <v>44483</v>
      </c>
    </row>
    <row r="110" spans="1:8" ht="18.649999999999999" customHeight="1" x14ac:dyDescent="0.35">
      <c r="A110" s="12">
        <f t="shared" ref="A110" si="49">1+A109</f>
        <v>52</v>
      </c>
      <c r="B110" s="13" t="s">
        <v>198</v>
      </c>
      <c r="C110" s="13" t="s">
        <v>108</v>
      </c>
      <c r="D110" s="13" t="s">
        <v>186</v>
      </c>
      <c r="E110" s="13" t="s">
        <v>187</v>
      </c>
      <c r="F110" s="14">
        <v>23.37</v>
      </c>
      <c r="G110" s="47" t="s">
        <v>199</v>
      </c>
      <c r="H110" s="54" t="s">
        <v>200</v>
      </c>
    </row>
    <row r="111" spans="1:8" ht="32.15" customHeight="1" x14ac:dyDescent="0.35">
      <c r="A111" s="22">
        <v>52</v>
      </c>
      <c r="B111" s="13" t="s">
        <v>198</v>
      </c>
      <c r="C111" s="13" t="s">
        <v>108</v>
      </c>
      <c r="D111" s="13" t="s">
        <v>186</v>
      </c>
      <c r="E111" s="13" t="s">
        <v>187</v>
      </c>
      <c r="F111" s="14">
        <v>2.5</v>
      </c>
      <c r="G111" s="47" t="s">
        <v>201</v>
      </c>
      <c r="H111" s="54" t="s">
        <v>202</v>
      </c>
    </row>
    <row r="112" spans="1:8" ht="29" x14ac:dyDescent="0.35">
      <c r="A112" s="12">
        <f t="shared" ref="A112" si="50">1+A111</f>
        <v>53</v>
      </c>
      <c r="B112" s="13" t="s">
        <v>49</v>
      </c>
      <c r="C112" s="13" t="s">
        <v>108</v>
      </c>
      <c r="D112" s="13" t="s">
        <v>203</v>
      </c>
      <c r="E112" s="13" t="s">
        <v>204</v>
      </c>
      <c r="F112" s="14">
        <v>26.63</v>
      </c>
      <c r="G112" s="47" t="s">
        <v>205</v>
      </c>
      <c r="H112" s="54">
        <v>38946</v>
      </c>
    </row>
    <row r="113" spans="1:8" ht="29" x14ac:dyDescent="0.35">
      <c r="A113" s="22">
        <v>53</v>
      </c>
      <c r="B113" s="13" t="s">
        <v>47</v>
      </c>
      <c r="C113" s="13" t="s">
        <v>108</v>
      </c>
      <c r="D113" s="13" t="s">
        <v>203</v>
      </c>
      <c r="E113" s="13" t="s">
        <v>204</v>
      </c>
      <c r="F113" s="14">
        <v>26.5</v>
      </c>
      <c r="G113" s="47" t="s">
        <v>206</v>
      </c>
      <c r="H113" s="54">
        <v>41654</v>
      </c>
    </row>
    <row r="114" spans="1:8" ht="14.5" x14ac:dyDescent="0.35">
      <c r="A114" s="12">
        <f t="shared" ref="A114" si="51">1+A113</f>
        <v>54</v>
      </c>
      <c r="B114" s="13" t="s">
        <v>207</v>
      </c>
      <c r="C114" s="13" t="s">
        <v>28</v>
      </c>
      <c r="D114" s="13" t="s">
        <v>208</v>
      </c>
      <c r="E114" s="13" t="s">
        <v>209</v>
      </c>
      <c r="F114" s="14">
        <v>87.85</v>
      </c>
      <c r="G114" s="47" t="s">
        <v>210</v>
      </c>
      <c r="H114" s="54">
        <v>37646</v>
      </c>
    </row>
    <row r="115" spans="1:8" ht="14.5" x14ac:dyDescent="0.35">
      <c r="A115" s="22">
        <v>54</v>
      </c>
      <c r="B115" s="13" t="s">
        <v>127</v>
      </c>
      <c r="C115" s="13" t="s">
        <v>108</v>
      </c>
      <c r="D115" s="13" t="s">
        <v>211</v>
      </c>
      <c r="E115" s="13" t="s">
        <v>212</v>
      </c>
      <c r="F115" s="14">
        <v>7.5</v>
      </c>
      <c r="G115" s="47" t="s">
        <v>213</v>
      </c>
      <c r="H115" s="54">
        <v>39101</v>
      </c>
    </row>
    <row r="116" spans="1:8" ht="14.5" x14ac:dyDescent="0.35">
      <c r="A116" s="12">
        <f t="shared" ref="A116" si="52">1+A115</f>
        <v>55</v>
      </c>
      <c r="B116" s="13" t="s">
        <v>27</v>
      </c>
      <c r="C116" s="13" t="s">
        <v>20</v>
      </c>
      <c r="D116" s="13" t="s">
        <v>214</v>
      </c>
      <c r="E116" s="13" t="s">
        <v>215</v>
      </c>
      <c r="F116" s="14">
        <v>61.6</v>
      </c>
      <c r="G116" s="47" t="s">
        <v>216</v>
      </c>
      <c r="H116" s="54">
        <v>40498</v>
      </c>
    </row>
    <row r="117" spans="1:8" ht="21.65" customHeight="1" x14ac:dyDescent="0.35">
      <c r="A117" s="22">
        <v>55</v>
      </c>
      <c r="B117" s="13" t="s">
        <v>32</v>
      </c>
      <c r="C117" s="13" t="s">
        <v>20</v>
      </c>
      <c r="D117" s="13" t="s">
        <v>214</v>
      </c>
      <c r="E117" s="13" t="s">
        <v>215</v>
      </c>
      <c r="F117" s="14">
        <v>15</v>
      </c>
      <c r="G117" s="47" t="s">
        <v>217</v>
      </c>
      <c r="H117" s="54">
        <v>42562</v>
      </c>
    </row>
    <row r="118" spans="1:8" ht="22" customHeight="1" x14ac:dyDescent="0.35">
      <c r="A118" s="12">
        <f t="shared" ref="A118" si="53">1+A117</f>
        <v>56</v>
      </c>
      <c r="B118" s="13" t="s">
        <v>32</v>
      </c>
      <c r="C118" s="13" t="s">
        <v>20</v>
      </c>
      <c r="D118" s="13" t="s">
        <v>214</v>
      </c>
      <c r="E118" s="13" t="s">
        <v>215</v>
      </c>
      <c r="F118" s="14">
        <v>29.95</v>
      </c>
      <c r="G118" s="47" t="s">
        <v>218</v>
      </c>
      <c r="H118" s="54">
        <v>42562</v>
      </c>
    </row>
    <row r="119" spans="1:8" ht="14.5" x14ac:dyDescent="0.35">
      <c r="A119" s="22">
        <v>56</v>
      </c>
      <c r="B119" s="13" t="s">
        <v>34</v>
      </c>
      <c r="C119" s="13" t="s">
        <v>20</v>
      </c>
      <c r="D119" s="13" t="s">
        <v>214</v>
      </c>
      <c r="E119" s="13" t="s">
        <v>215</v>
      </c>
      <c r="F119" s="14">
        <v>100</v>
      </c>
      <c r="G119" s="47" t="s">
        <v>219</v>
      </c>
      <c r="H119" s="54">
        <v>42746</v>
      </c>
    </row>
    <row r="120" spans="1:8" ht="14.5" x14ac:dyDescent="0.35">
      <c r="A120" s="12">
        <f t="shared" ref="A120" si="54">1+A119</f>
        <v>57</v>
      </c>
      <c r="B120" s="13" t="s">
        <v>127</v>
      </c>
      <c r="C120" s="13" t="s">
        <v>28</v>
      </c>
      <c r="D120" s="13" t="s">
        <v>220</v>
      </c>
      <c r="E120" s="13" t="s">
        <v>221</v>
      </c>
      <c r="F120" s="14">
        <v>17.34</v>
      </c>
      <c r="G120" s="47" t="s">
        <v>222</v>
      </c>
      <c r="H120" s="54">
        <v>39864</v>
      </c>
    </row>
    <row r="121" spans="1:8" ht="43.5" x14ac:dyDescent="0.35">
      <c r="A121" s="22">
        <v>57</v>
      </c>
      <c r="B121" s="13" t="s">
        <v>59</v>
      </c>
      <c r="C121" s="13" t="s">
        <v>28</v>
      </c>
      <c r="D121" s="13" t="s">
        <v>220</v>
      </c>
      <c r="E121" s="13" t="s">
        <v>221</v>
      </c>
      <c r="F121" s="14">
        <v>33</v>
      </c>
      <c r="G121" s="47" t="s">
        <v>223</v>
      </c>
      <c r="H121" s="54">
        <v>39687</v>
      </c>
    </row>
    <row r="122" spans="1:8" ht="65.5" customHeight="1" x14ac:dyDescent="0.35">
      <c r="A122" s="12">
        <f t="shared" ref="A122" si="55">1+A121</f>
        <v>58</v>
      </c>
      <c r="B122" s="13" t="s">
        <v>27</v>
      </c>
      <c r="C122" s="13" t="s">
        <v>28</v>
      </c>
      <c r="D122" s="13" t="s">
        <v>220</v>
      </c>
      <c r="E122" s="13" t="s">
        <v>224</v>
      </c>
      <c r="F122" s="14">
        <v>72.55</v>
      </c>
      <c r="G122" s="47" t="s">
        <v>225</v>
      </c>
      <c r="H122" s="54">
        <v>40434</v>
      </c>
    </row>
    <row r="123" spans="1:8" ht="29" x14ac:dyDescent="0.35">
      <c r="A123" s="22">
        <v>58</v>
      </c>
      <c r="B123" s="13" t="s">
        <v>47</v>
      </c>
      <c r="C123" s="13" t="s">
        <v>28</v>
      </c>
      <c r="D123" s="13" t="s">
        <v>220</v>
      </c>
      <c r="E123" s="13" t="s">
        <v>221</v>
      </c>
      <c r="F123" s="14">
        <v>30.94</v>
      </c>
      <c r="G123" s="47" t="s">
        <v>226</v>
      </c>
      <c r="H123" s="54">
        <v>41526</v>
      </c>
    </row>
    <row r="124" spans="1:8" ht="29" x14ac:dyDescent="0.35">
      <c r="A124" s="12">
        <f t="shared" ref="A124" si="56">1+A123</f>
        <v>59</v>
      </c>
      <c r="B124" s="13" t="s">
        <v>167</v>
      </c>
      <c r="C124" s="13" t="s">
        <v>20</v>
      </c>
      <c r="D124" s="13" t="s">
        <v>227</v>
      </c>
      <c r="E124" s="13" t="s">
        <v>228</v>
      </c>
      <c r="F124" s="14">
        <v>5</v>
      </c>
      <c r="G124" s="47" t="s">
        <v>229</v>
      </c>
      <c r="H124" s="54">
        <v>38272</v>
      </c>
    </row>
    <row r="125" spans="1:8" ht="17.149999999999999" customHeight="1" x14ac:dyDescent="0.35">
      <c r="A125" s="22">
        <v>59</v>
      </c>
      <c r="B125" s="13" t="s">
        <v>24</v>
      </c>
      <c r="C125" s="13" t="s">
        <v>20</v>
      </c>
      <c r="D125" s="13" t="s">
        <v>227</v>
      </c>
      <c r="E125" s="13" t="s">
        <v>228</v>
      </c>
      <c r="F125" s="14">
        <v>4.7</v>
      </c>
      <c r="G125" s="47" t="s">
        <v>230</v>
      </c>
      <c r="H125" s="54">
        <v>40246</v>
      </c>
    </row>
    <row r="126" spans="1:8" ht="14.5" x14ac:dyDescent="0.35">
      <c r="A126" s="12">
        <f t="shared" ref="A126" si="57">1+A125</f>
        <v>60</v>
      </c>
      <c r="B126" s="13" t="s">
        <v>47</v>
      </c>
      <c r="C126" s="13" t="s">
        <v>20</v>
      </c>
      <c r="D126" s="13" t="s">
        <v>231</v>
      </c>
      <c r="E126" s="13" t="s">
        <v>232</v>
      </c>
      <c r="F126" s="14">
        <v>144</v>
      </c>
      <c r="G126" s="47" t="s">
        <v>233</v>
      </c>
      <c r="H126" s="54">
        <v>41528</v>
      </c>
    </row>
    <row r="127" spans="1:8" ht="18" customHeight="1" x14ac:dyDescent="0.35">
      <c r="A127" s="22">
        <v>60</v>
      </c>
      <c r="B127" s="13" t="s">
        <v>37</v>
      </c>
      <c r="C127" s="13" t="s">
        <v>20</v>
      </c>
      <c r="D127" s="13" t="s">
        <v>234</v>
      </c>
      <c r="E127" s="13" t="s">
        <v>235</v>
      </c>
      <c r="F127" s="14">
        <v>25</v>
      </c>
      <c r="G127" s="47" t="s">
        <v>236</v>
      </c>
      <c r="H127" s="54">
        <v>39766</v>
      </c>
    </row>
    <row r="128" spans="1:8" ht="18" customHeight="1" x14ac:dyDescent="0.35">
      <c r="A128" s="12">
        <f t="shared" ref="A128" si="58">1+A127</f>
        <v>61</v>
      </c>
      <c r="B128" s="13" t="s">
        <v>59</v>
      </c>
      <c r="C128" s="13" t="s">
        <v>20</v>
      </c>
      <c r="D128" s="13" t="s">
        <v>237</v>
      </c>
      <c r="E128" s="13" t="s">
        <v>238</v>
      </c>
      <c r="F128" s="14">
        <v>30</v>
      </c>
      <c r="G128" s="47" t="s">
        <v>239</v>
      </c>
      <c r="H128" s="54">
        <v>39582</v>
      </c>
    </row>
    <row r="129" spans="1:8" ht="29" x14ac:dyDescent="0.35">
      <c r="A129" s="22">
        <v>61</v>
      </c>
      <c r="B129" s="13" t="s">
        <v>27</v>
      </c>
      <c r="C129" s="13" t="s">
        <v>20</v>
      </c>
      <c r="D129" s="13" t="s">
        <v>237</v>
      </c>
      <c r="E129" s="13" t="s">
        <v>238</v>
      </c>
      <c r="F129" s="14">
        <v>50</v>
      </c>
      <c r="G129" s="47" t="s">
        <v>240</v>
      </c>
      <c r="H129" s="54">
        <v>40575</v>
      </c>
    </row>
    <row r="130" spans="1:8" ht="58" x14ac:dyDescent="0.35">
      <c r="A130" s="12">
        <f t="shared" ref="A130" si="59">1+A129</f>
        <v>62</v>
      </c>
      <c r="B130" s="13" t="s">
        <v>54</v>
      </c>
      <c r="C130" s="13" t="s">
        <v>20</v>
      </c>
      <c r="D130" s="13" t="s">
        <v>237</v>
      </c>
      <c r="E130" s="13" t="s">
        <v>238</v>
      </c>
      <c r="F130" s="14">
        <v>76.5</v>
      </c>
      <c r="G130" s="47" t="s">
        <v>241</v>
      </c>
      <c r="H130" s="54">
        <v>41256</v>
      </c>
    </row>
    <row r="131" spans="1:8" ht="29" x14ac:dyDescent="0.35">
      <c r="A131" s="22">
        <v>62</v>
      </c>
      <c r="B131" s="13" t="s">
        <v>32</v>
      </c>
      <c r="C131" s="13" t="s">
        <v>20</v>
      </c>
      <c r="D131" s="13" t="s">
        <v>237</v>
      </c>
      <c r="E131" s="13" t="s">
        <v>238</v>
      </c>
      <c r="F131" s="14">
        <v>23.5</v>
      </c>
      <c r="G131" s="47" t="s">
        <v>242</v>
      </c>
      <c r="H131" s="54">
        <v>42587</v>
      </c>
    </row>
    <row r="132" spans="1:8" ht="14.5" x14ac:dyDescent="0.35">
      <c r="A132" s="12">
        <f t="shared" ref="A132" si="60">1+A131</f>
        <v>63</v>
      </c>
      <c r="B132" s="13" t="s">
        <v>75</v>
      </c>
      <c r="C132" s="13" t="s">
        <v>20</v>
      </c>
      <c r="D132" s="13" t="s">
        <v>237</v>
      </c>
      <c r="E132" s="13" t="s">
        <v>238</v>
      </c>
      <c r="F132" s="14">
        <v>215.68</v>
      </c>
      <c r="G132" s="47" t="s">
        <v>243</v>
      </c>
      <c r="H132" s="54">
        <v>43994</v>
      </c>
    </row>
    <row r="133" spans="1:8" ht="14.5" x14ac:dyDescent="0.35">
      <c r="A133" s="22">
        <v>63</v>
      </c>
      <c r="B133" s="13" t="s">
        <v>27</v>
      </c>
      <c r="C133" s="13" t="s">
        <v>28</v>
      </c>
      <c r="D133" s="13" t="s">
        <v>244</v>
      </c>
      <c r="E133" s="13" t="s">
        <v>245</v>
      </c>
      <c r="F133" s="14">
        <v>14.36</v>
      </c>
      <c r="G133" s="47" t="s">
        <v>246</v>
      </c>
      <c r="H133" s="54">
        <v>40767</v>
      </c>
    </row>
    <row r="134" spans="1:8" ht="14.5" x14ac:dyDescent="0.35">
      <c r="A134" s="12">
        <f t="shared" ref="A134" si="61">1+A133</f>
        <v>64</v>
      </c>
      <c r="B134" s="13" t="s">
        <v>75</v>
      </c>
      <c r="C134" s="13" t="s">
        <v>28</v>
      </c>
      <c r="D134" s="13" t="s">
        <v>244</v>
      </c>
      <c r="E134" s="13" t="s">
        <v>245</v>
      </c>
      <c r="F134" s="14">
        <v>450.81</v>
      </c>
      <c r="G134" s="47" t="s">
        <v>35</v>
      </c>
      <c r="H134" s="54">
        <v>43542</v>
      </c>
    </row>
    <row r="135" spans="1:8" ht="14.5" x14ac:dyDescent="0.35">
      <c r="A135" s="22">
        <v>64</v>
      </c>
      <c r="B135" s="13" t="s">
        <v>144</v>
      </c>
      <c r="C135" s="13" t="s">
        <v>28</v>
      </c>
      <c r="D135" s="13" t="s">
        <v>244</v>
      </c>
      <c r="E135" s="13" t="s">
        <v>245</v>
      </c>
      <c r="F135" s="14">
        <v>400</v>
      </c>
      <c r="G135" s="47" t="s">
        <v>247</v>
      </c>
      <c r="H135" s="54">
        <v>44116</v>
      </c>
    </row>
    <row r="136" spans="1:8" ht="29" x14ac:dyDescent="0.35">
      <c r="A136" s="22">
        <v>66</v>
      </c>
      <c r="B136" s="13" t="s">
        <v>49</v>
      </c>
      <c r="C136" s="13" t="s">
        <v>20</v>
      </c>
      <c r="D136" s="13" t="s">
        <v>248</v>
      </c>
      <c r="E136" s="13" t="s">
        <v>249</v>
      </c>
      <c r="F136" s="14">
        <v>27</v>
      </c>
      <c r="G136" s="47" t="s">
        <v>250</v>
      </c>
      <c r="H136" s="54">
        <v>38572</v>
      </c>
    </row>
    <row r="137" spans="1:8" ht="14.5" x14ac:dyDescent="0.35">
      <c r="A137" s="12">
        <f t="shared" ref="A137" si="62">1+A136</f>
        <v>67</v>
      </c>
      <c r="B137" s="13" t="s">
        <v>49</v>
      </c>
      <c r="C137" s="13" t="s">
        <v>20</v>
      </c>
      <c r="D137" s="13" t="s">
        <v>248</v>
      </c>
      <c r="E137" s="13" t="s">
        <v>249</v>
      </c>
      <c r="F137" s="14">
        <v>20.62</v>
      </c>
      <c r="G137" s="47" t="s">
        <v>251</v>
      </c>
      <c r="H137" s="54">
        <v>38572</v>
      </c>
    </row>
    <row r="138" spans="1:8" ht="29" x14ac:dyDescent="0.35">
      <c r="A138" s="22">
        <v>67</v>
      </c>
      <c r="B138" s="13" t="s">
        <v>127</v>
      </c>
      <c r="C138" s="13" t="s">
        <v>20</v>
      </c>
      <c r="D138" s="13" t="s">
        <v>248</v>
      </c>
      <c r="E138" s="13" t="s">
        <v>249</v>
      </c>
      <c r="F138" s="14">
        <v>30</v>
      </c>
      <c r="G138" s="47" t="s">
        <v>252</v>
      </c>
      <c r="H138" s="54">
        <v>39185</v>
      </c>
    </row>
    <row r="139" spans="1:8" ht="29" x14ac:dyDescent="0.35">
      <c r="A139" s="12">
        <f t="shared" ref="A139" si="63">1+A138</f>
        <v>68</v>
      </c>
      <c r="B139" s="13" t="s">
        <v>59</v>
      </c>
      <c r="C139" s="13" t="s">
        <v>20</v>
      </c>
      <c r="D139" s="13" t="s">
        <v>248</v>
      </c>
      <c r="E139" s="13" t="s">
        <v>249</v>
      </c>
      <c r="F139" s="14">
        <v>45</v>
      </c>
      <c r="G139" s="47" t="s">
        <v>252</v>
      </c>
      <c r="H139" s="54">
        <v>39308</v>
      </c>
    </row>
    <row r="140" spans="1:8" ht="29" x14ac:dyDescent="0.35">
      <c r="A140" s="22">
        <v>68</v>
      </c>
      <c r="B140" s="13" t="s">
        <v>24</v>
      </c>
      <c r="C140" s="13" t="s">
        <v>20</v>
      </c>
      <c r="D140" s="13" t="s">
        <v>248</v>
      </c>
      <c r="E140" s="13" t="s">
        <v>249</v>
      </c>
      <c r="F140" s="14">
        <v>36</v>
      </c>
      <c r="G140" s="47" t="s">
        <v>253</v>
      </c>
      <c r="H140" s="54">
        <v>40098</v>
      </c>
    </row>
    <row r="141" spans="1:8" ht="14.5" x14ac:dyDescent="0.35">
      <c r="A141" s="12">
        <f t="shared" ref="A141" si="64">1+A140</f>
        <v>69</v>
      </c>
      <c r="B141" s="13" t="s">
        <v>24</v>
      </c>
      <c r="C141" s="13" t="s">
        <v>20</v>
      </c>
      <c r="D141" s="13" t="s">
        <v>248</v>
      </c>
      <c r="E141" s="13" t="s">
        <v>249</v>
      </c>
      <c r="F141" s="14">
        <v>15</v>
      </c>
      <c r="G141" s="47" t="s">
        <v>254</v>
      </c>
      <c r="H141" s="54">
        <v>40100</v>
      </c>
    </row>
    <row r="142" spans="1:8" ht="29" x14ac:dyDescent="0.35">
      <c r="A142" s="22">
        <v>69</v>
      </c>
      <c r="B142" s="13" t="s">
        <v>54</v>
      </c>
      <c r="C142" s="13" t="s">
        <v>20</v>
      </c>
      <c r="D142" s="13" t="s">
        <v>248</v>
      </c>
      <c r="E142" s="13" t="s">
        <v>249</v>
      </c>
      <c r="F142" s="14">
        <v>100</v>
      </c>
      <c r="G142" s="47" t="s">
        <v>255</v>
      </c>
      <c r="H142" s="54">
        <v>40919</v>
      </c>
    </row>
    <row r="143" spans="1:8" ht="29" x14ac:dyDescent="0.35">
      <c r="A143" s="12">
        <f t="shared" ref="A143" si="65">1+A142</f>
        <v>70</v>
      </c>
      <c r="B143" s="13" t="s">
        <v>24</v>
      </c>
      <c r="C143" s="13" t="s">
        <v>20</v>
      </c>
      <c r="D143" s="13" t="s">
        <v>256</v>
      </c>
      <c r="E143" s="13" t="s">
        <v>257</v>
      </c>
      <c r="F143" s="14">
        <v>21.8</v>
      </c>
      <c r="G143" s="47" t="s">
        <v>258</v>
      </c>
      <c r="H143" s="54">
        <v>40218</v>
      </c>
    </row>
    <row r="144" spans="1:8" ht="14.5" x14ac:dyDescent="0.35">
      <c r="A144" s="22">
        <v>70</v>
      </c>
      <c r="B144" s="13" t="s">
        <v>27</v>
      </c>
      <c r="C144" s="13" t="s">
        <v>20</v>
      </c>
      <c r="D144" s="13" t="s">
        <v>259</v>
      </c>
      <c r="E144" s="13" t="s">
        <v>260</v>
      </c>
      <c r="F144" s="14">
        <v>48.5</v>
      </c>
      <c r="G144" s="47" t="s">
        <v>36</v>
      </c>
      <c r="H144" s="54">
        <v>40570</v>
      </c>
    </row>
    <row r="145" spans="1:8" ht="29" x14ac:dyDescent="0.35">
      <c r="A145" s="12">
        <f t="shared" ref="A145" si="66">1+A144</f>
        <v>71</v>
      </c>
      <c r="B145" s="13" t="s">
        <v>47</v>
      </c>
      <c r="C145" s="13" t="s">
        <v>20</v>
      </c>
      <c r="D145" s="13" t="s">
        <v>259</v>
      </c>
      <c r="E145" s="13" t="s">
        <v>260</v>
      </c>
      <c r="F145" s="14">
        <v>46</v>
      </c>
      <c r="G145" s="47" t="s">
        <v>261</v>
      </c>
      <c r="H145" s="54">
        <v>41691</v>
      </c>
    </row>
    <row r="146" spans="1:8" ht="14.5" x14ac:dyDescent="0.35">
      <c r="A146" s="22">
        <v>71</v>
      </c>
      <c r="B146" s="13" t="s">
        <v>47</v>
      </c>
      <c r="C146" s="13" t="s">
        <v>20</v>
      </c>
      <c r="D146" s="13" t="s">
        <v>259</v>
      </c>
      <c r="E146" s="13" t="s">
        <v>260</v>
      </c>
      <c r="F146" s="14">
        <v>18</v>
      </c>
      <c r="G146" s="47" t="s">
        <v>36</v>
      </c>
      <c r="H146" s="54">
        <v>41764</v>
      </c>
    </row>
    <row r="147" spans="1:8" ht="31" customHeight="1" x14ac:dyDescent="0.35">
      <c r="A147" s="12">
        <f t="shared" ref="A147" si="67">1+A146</f>
        <v>72</v>
      </c>
      <c r="B147" s="13" t="s">
        <v>32</v>
      </c>
      <c r="C147" s="13" t="s">
        <v>20</v>
      </c>
      <c r="D147" s="13" t="s">
        <v>259</v>
      </c>
      <c r="E147" s="13" t="s">
        <v>260</v>
      </c>
      <c r="F147" s="14">
        <v>52.3</v>
      </c>
      <c r="G147" s="47" t="s">
        <v>36</v>
      </c>
      <c r="H147" s="54">
        <v>42691</v>
      </c>
    </row>
    <row r="148" spans="1:8" ht="14.5" x14ac:dyDescent="0.35">
      <c r="A148" s="22">
        <v>72</v>
      </c>
      <c r="B148" s="13" t="s">
        <v>144</v>
      </c>
      <c r="C148" s="13" t="s">
        <v>20</v>
      </c>
      <c r="D148" s="13" t="s">
        <v>259</v>
      </c>
      <c r="E148" s="13" t="s">
        <v>262</v>
      </c>
      <c r="F148" s="14">
        <v>100</v>
      </c>
      <c r="G148" s="47" t="s">
        <v>36</v>
      </c>
      <c r="H148" s="54">
        <v>44246</v>
      </c>
    </row>
    <row r="149" spans="1:8" ht="14.5" x14ac:dyDescent="0.35">
      <c r="A149" s="12">
        <f t="shared" ref="A149" si="68">1+A148</f>
        <v>73</v>
      </c>
      <c r="B149" s="13" t="s">
        <v>196</v>
      </c>
      <c r="C149" s="13" t="s">
        <v>20</v>
      </c>
      <c r="D149" s="13" t="s">
        <v>259</v>
      </c>
      <c r="E149" s="13" t="s">
        <v>263</v>
      </c>
      <c r="F149" s="14">
        <v>465</v>
      </c>
      <c r="G149" s="47" t="s">
        <v>264</v>
      </c>
      <c r="H149" s="54">
        <v>42882</v>
      </c>
    </row>
    <row r="150" spans="1:8" ht="29" x14ac:dyDescent="0.35">
      <c r="A150" s="22">
        <v>73</v>
      </c>
      <c r="B150" s="13" t="s">
        <v>116</v>
      </c>
      <c r="C150" s="13" t="s">
        <v>20</v>
      </c>
      <c r="D150" s="13" t="s">
        <v>259</v>
      </c>
      <c r="E150" s="13" t="s">
        <v>263</v>
      </c>
      <c r="F150" s="14">
        <v>300</v>
      </c>
      <c r="G150" s="47" t="s">
        <v>265</v>
      </c>
      <c r="H150" s="54">
        <v>44851</v>
      </c>
    </row>
    <row r="151" spans="1:8" ht="29" x14ac:dyDescent="0.35">
      <c r="A151" s="12">
        <f t="shared" ref="A151" si="69">1+A150</f>
        <v>74</v>
      </c>
      <c r="B151" s="13" t="s">
        <v>24</v>
      </c>
      <c r="C151" s="13" t="s">
        <v>28</v>
      </c>
      <c r="D151" s="13" t="s">
        <v>266</v>
      </c>
      <c r="E151" s="13" t="s">
        <v>267</v>
      </c>
      <c r="F151" s="14">
        <v>20</v>
      </c>
      <c r="G151" s="47" t="s">
        <v>268</v>
      </c>
      <c r="H151" s="54">
        <v>40953</v>
      </c>
    </row>
    <row r="152" spans="1:8" ht="50.25" customHeight="1" x14ac:dyDescent="0.35">
      <c r="A152" s="22">
        <v>74</v>
      </c>
      <c r="B152" s="13" t="s">
        <v>19</v>
      </c>
      <c r="C152" s="13" t="s">
        <v>20</v>
      </c>
      <c r="D152" s="13" t="s">
        <v>269</v>
      </c>
      <c r="E152" s="13" t="s">
        <v>270</v>
      </c>
      <c r="F152" s="14">
        <v>20</v>
      </c>
      <c r="G152" s="47" t="s">
        <v>271</v>
      </c>
      <c r="H152" s="54">
        <v>38240</v>
      </c>
    </row>
    <row r="153" spans="1:8" ht="14.5" x14ac:dyDescent="0.35">
      <c r="A153" s="12">
        <f t="shared" ref="A153" si="70">1+A152</f>
        <v>75</v>
      </c>
      <c r="B153" s="13" t="s">
        <v>127</v>
      </c>
      <c r="C153" s="13" t="s">
        <v>20</v>
      </c>
      <c r="D153" s="13" t="s">
        <v>269</v>
      </c>
      <c r="E153" s="13" t="s">
        <v>270</v>
      </c>
      <c r="F153" s="14">
        <v>20</v>
      </c>
      <c r="G153" s="47" t="s">
        <v>272</v>
      </c>
      <c r="H153" s="54">
        <v>38946</v>
      </c>
    </row>
    <row r="154" spans="1:8" ht="14.5" x14ac:dyDescent="0.35">
      <c r="A154" s="22">
        <v>75</v>
      </c>
      <c r="B154" s="13" t="s">
        <v>59</v>
      </c>
      <c r="C154" s="13" t="s">
        <v>20</v>
      </c>
      <c r="D154" s="13" t="s">
        <v>269</v>
      </c>
      <c r="E154" s="13" t="s">
        <v>270</v>
      </c>
      <c r="F154" s="14">
        <v>20</v>
      </c>
      <c r="G154" s="47" t="s">
        <v>273</v>
      </c>
      <c r="H154" s="54">
        <v>39583</v>
      </c>
    </row>
    <row r="155" spans="1:8" ht="48.75" customHeight="1" x14ac:dyDescent="0.35">
      <c r="A155" s="12">
        <f t="shared" ref="A155" si="71">1+A154</f>
        <v>76</v>
      </c>
      <c r="B155" s="13" t="s">
        <v>37</v>
      </c>
      <c r="C155" s="13" t="s">
        <v>20</v>
      </c>
      <c r="D155" s="13" t="s">
        <v>269</v>
      </c>
      <c r="E155" s="13" t="s">
        <v>270</v>
      </c>
      <c r="F155" s="14">
        <v>25</v>
      </c>
      <c r="G155" s="47" t="s">
        <v>274</v>
      </c>
      <c r="H155" s="54">
        <v>39784</v>
      </c>
    </row>
    <row r="156" spans="1:8" ht="29" x14ac:dyDescent="0.35">
      <c r="A156" s="22">
        <v>76</v>
      </c>
      <c r="B156" s="13" t="s">
        <v>37</v>
      </c>
      <c r="C156" s="13" t="s">
        <v>20</v>
      </c>
      <c r="D156" s="13" t="s">
        <v>269</v>
      </c>
      <c r="E156" s="13" t="s">
        <v>270</v>
      </c>
      <c r="F156" s="14">
        <v>30</v>
      </c>
      <c r="G156" s="47" t="s">
        <v>275</v>
      </c>
      <c r="H156" s="54">
        <v>39939</v>
      </c>
    </row>
    <row r="157" spans="1:8" ht="14.5" x14ac:dyDescent="0.35">
      <c r="A157" s="12">
        <f t="shared" ref="A157" si="72">1+A156</f>
        <v>77</v>
      </c>
      <c r="B157" s="13" t="s">
        <v>27</v>
      </c>
      <c r="C157" s="13" t="s">
        <v>20</v>
      </c>
      <c r="D157" s="13" t="s">
        <v>269</v>
      </c>
      <c r="E157" s="13" t="s">
        <v>270</v>
      </c>
      <c r="F157" s="14">
        <v>25</v>
      </c>
      <c r="G157" s="47" t="s">
        <v>276</v>
      </c>
      <c r="H157" s="54">
        <v>40364</v>
      </c>
    </row>
    <row r="158" spans="1:8" ht="14.5" x14ac:dyDescent="0.35">
      <c r="A158" s="22">
        <v>77</v>
      </c>
      <c r="B158" s="13" t="s">
        <v>27</v>
      </c>
      <c r="C158" s="13" t="s">
        <v>20</v>
      </c>
      <c r="D158" s="13" t="s">
        <v>269</v>
      </c>
      <c r="E158" s="13" t="s">
        <v>270</v>
      </c>
      <c r="F158" s="14">
        <v>20</v>
      </c>
      <c r="G158" s="47" t="s">
        <v>277</v>
      </c>
      <c r="H158" s="54">
        <v>40630</v>
      </c>
    </row>
    <row r="159" spans="1:8" ht="14.5" x14ac:dyDescent="0.35">
      <c r="A159" s="12">
        <f t="shared" ref="A159" si="73">1+A158</f>
        <v>78</v>
      </c>
      <c r="B159" s="13" t="s">
        <v>54</v>
      </c>
      <c r="C159" s="13" t="s">
        <v>20</v>
      </c>
      <c r="D159" s="13" t="s">
        <v>269</v>
      </c>
      <c r="E159" s="13" t="s">
        <v>270</v>
      </c>
      <c r="F159" s="14">
        <v>13</v>
      </c>
      <c r="G159" s="47" t="s">
        <v>278</v>
      </c>
      <c r="H159" s="54">
        <v>40787</v>
      </c>
    </row>
    <row r="160" spans="1:8" ht="29" x14ac:dyDescent="0.35">
      <c r="A160" s="22">
        <v>78</v>
      </c>
      <c r="B160" s="13" t="s">
        <v>45</v>
      </c>
      <c r="C160" s="13" t="s">
        <v>20</v>
      </c>
      <c r="D160" s="13" t="s">
        <v>269</v>
      </c>
      <c r="E160" s="13" t="s">
        <v>270</v>
      </c>
      <c r="F160" s="14">
        <v>149.72</v>
      </c>
      <c r="G160" s="47" t="s">
        <v>279</v>
      </c>
      <c r="H160" s="54">
        <v>41459</v>
      </c>
    </row>
    <row r="161" spans="1:8" ht="14.5" x14ac:dyDescent="0.35">
      <c r="A161" s="12">
        <f t="shared" ref="A161" si="74">1+A160</f>
        <v>79</v>
      </c>
      <c r="B161" s="13" t="s">
        <v>47</v>
      </c>
      <c r="C161" s="13" t="s">
        <v>20</v>
      </c>
      <c r="D161" s="13" t="s">
        <v>269</v>
      </c>
      <c r="E161" s="13" t="s">
        <v>270</v>
      </c>
      <c r="F161" s="89">
        <f>47-34.16</f>
        <v>12.840000000000003</v>
      </c>
      <c r="G161" s="47" t="s">
        <v>280</v>
      </c>
      <c r="H161" s="54">
        <v>41459</v>
      </c>
    </row>
    <row r="162" spans="1:8" ht="14.5" x14ac:dyDescent="0.35">
      <c r="A162" s="22">
        <v>79</v>
      </c>
      <c r="B162" s="13" t="s">
        <v>47</v>
      </c>
      <c r="C162" s="13" t="s">
        <v>20</v>
      </c>
      <c r="D162" s="13" t="s">
        <v>269</v>
      </c>
      <c r="E162" s="13" t="s">
        <v>270</v>
      </c>
      <c r="F162" s="14">
        <v>19.72</v>
      </c>
      <c r="G162" s="47" t="s">
        <v>281</v>
      </c>
      <c r="H162" s="54">
        <v>41459</v>
      </c>
    </row>
    <row r="163" spans="1:8" ht="29" x14ac:dyDescent="0.35">
      <c r="A163" s="12">
        <f t="shared" ref="A163" si="75">1+A162</f>
        <v>80</v>
      </c>
      <c r="B163" s="13" t="s">
        <v>65</v>
      </c>
      <c r="C163" s="13" t="s">
        <v>20</v>
      </c>
      <c r="D163" s="13" t="s">
        <v>269</v>
      </c>
      <c r="E163" s="13" t="s">
        <v>270</v>
      </c>
      <c r="F163" s="14">
        <v>38</v>
      </c>
      <c r="G163" s="47" t="s">
        <v>282</v>
      </c>
      <c r="H163" s="54">
        <v>43544</v>
      </c>
    </row>
    <row r="164" spans="1:8" ht="29" x14ac:dyDescent="0.35">
      <c r="A164" s="22">
        <v>80</v>
      </c>
      <c r="B164" s="13" t="s">
        <v>75</v>
      </c>
      <c r="C164" s="13" t="s">
        <v>20</v>
      </c>
      <c r="D164" s="13" t="s">
        <v>269</v>
      </c>
      <c r="E164" s="13" t="s">
        <v>270</v>
      </c>
      <c r="F164" s="14">
        <v>95</v>
      </c>
      <c r="G164" s="47" t="s">
        <v>283</v>
      </c>
      <c r="H164" s="54">
        <v>43465</v>
      </c>
    </row>
    <row r="165" spans="1:8" ht="14.5" x14ac:dyDescent="0.35">
      <c r="A165" s="12">
        <f t="shared" ref="A165" si="76">1+A164</f>
        <v>81</v>
      </c>
      <c r="B165" s="13" t="s">
        <v>165</v>
      </c>
      <c r="C165" s="13" t="s">
        <v>20</v>
      </c>
      <c r="D165" s="13" t="s">
        <v>269</v>
      </c>
      <c r="E165" s="13" t="s">
        <v>270</v>
      </c>
      <c r="F165" s="14">
        <f>250-130</f>
        <v>120</v>
      </c>
      <c r="G165" s="47" t="s">
        <v>284</v>
      </c>
      <c r="H165" s="54">
        <v>44046</v>
      </c>
    </row>
    <row r="166" spans="1:8" ht="43.5" x14ac:dyDescent="0.35">
      <c r="A166" s="22">
        <v>81</v>
      </c>
      <c r="B166" s="13" t="s">
        <v>167</v>
      </c>
      <c r="C166" s="13" t="s">
        <v>28</v>
      </c>
      <c r="D166" s="13" t="s">
        <v>285</v>
      </c>
      <c r="E166" s="13" t="s">
        <v>286</v>
      </c>
      <c r="F166" s="14">
        <v>7</v>
      </c>
      <c r="G166" s="47" t="s">
        <v>287</v>
      </c>
      <c r="H166" s="54">
        <v>38281</v>
      </c>
    </row>
    <row r="167" spans="1:8" ht="14.5" x14ac:dyDescent="0.35">
      <c r="A167" s="12">
        <f t="shared" ref="A167" si="77">1+A166</f>
        <v>82</v>
      </c>
      <c r="B167" s="13" t="s">
        <v>167</v>
      </c>
      <c r="C167" s="13" t="s">
        <v>28</v>
      </c>
      <c r="D167" s="13" t="s">
        <v>285</v>
      </c>
      <c r="E167" s="13" t="s">
        <v>288</v>
      </c>
      <c r="F167" s="14">
        <v>56.36</v>
      </c>
      <c r="G167" s="47" t="s">
        <v>289</v>
      </c>
      <c r="H167" s="54">
        <v>38195</v>
      </c>
    </row>
    <row r="168" spans="1:8" ht="14.5" x14ac:dyDescent="0.35">
      <c r="A168" s="22">
        <v>82</v>
      </c>
      <c r="B168" s="13" t="s">
        <v>49</v>
      </c>
      <c r="C168" s="13" t="s">
        <v>28</v>
      </c>
      <c r="D168" s="13" t="s">
        <v>285</v>
      </c>
      <c r="E168" s="13" t="s">
        <v>286</v>
      </c>
      <c r="F168" s="14">
        <v>20</v>
      </c>
      <c r="G168" s="47" t="s">
        <v>290</v>
      </c>
      <c r="H168" s="54">
        <v>38946</v>
      </c>
    </row>
    <row r="169" spans="1:8" ht="29" x14ac:dyDescent="0.35">
      <c r="A169" s="12">
        <f t="shared" ref="A169" si="78">1+A168</f>
        <v>83</v>
      </c>
      <c r="B169" s="13" t="s">
        <v>127</v>
      </c>
      <c r="C169" s="13" t="s">
        <v>28</v>
      </c>
      <c r="D169" s="13" t="s">
        <v>285</v>
      </c>
      <c r="E169" s="13" t="s">
        <v>286</v>
      </c>
      <c r="F169" s="14">
        <v>20</v>
      </c>
      <c r="G169" s="47" t="s">
        <v>291</v>
      </c>
      <c r="H169" s="54">
        <v>39623</v>
      </c>
    </row>
    <row r="170" spans="1:8" ht="14.5" x14ac:dyDescent="0.35">
      <c r="A170" s="22">
        <v>83</v>
      </c>
      <c r="B170" s="13" t="s">
        <v>127</v>
      </c>
      <c r="C170" s="13" t="s">
        <v>28</v>
      </c>
      <c r="D170" s="13" t="s">
        <v>285</v>
      </c>
      <c r="E170" s="13" t="s">
        <v>286</v>
      </c>
      <c r="F170" s="14">
        <v>60</v>
      </c>
      <c r="G170" s="47" t="s">
        <v>292</v>
      </c>
      <c r="H170" s="54">
        <v>39384</v>
      </c>
    </row>
    <row r="171" spans="1:8" ht="58" x14ac:dyDescent="0.35">
      <c r="A171" s="12">
        <f t="shared" ref="A171" si="79">1+A170</f>
        <v>84</v>
      </c>
      <c r="B171" s="13" t="s">
        <v>59</v>
      </c>
      <c r="C171" s="13" t="s">
        <v>28</v>
      </c>
      <c r="D171" s="13" t="s">
        <v>285</v>
      </c>
      <c r="E171" s="13" t="s">
        <v>286</v>
      </c>
      <c r="F171" s="14">
        <v>64.069999999999993</v>
      </c>
      <c r="G171" s="47" t="s">
        <v>293</v>
      </c>
      <c r="H171" s="54">
        <v>39623</v>
      </c>
    </row>
    <row r="172" spans="1:8" ht="14.5" x14ac:dyDescent="0.35">
      <c r="A172" s="22">
        <v>84</v>
      </c>
      <c r="B172" s="13" t="s">
        <v>37</v>
      </c>
      <c r="C172" s="13" t="s">
        <v>28</v>
      </c>
      <c r="D172" s="13" t="s">
        <v>285</v>
      </c>
      <c r="E172" s="13" t="s">
        <v>286</v>
      </c>
      <c r="F172" s="14">
        <v>20</v>
      </c>
      <c r="G172" s="47" t="s">
        <v>294</v>
      </c>
      <c r="H172" s="54">
        <v>39861</v>
      </c>
    </row>
    <row r="173" spans="1:8" ht="14.5" x14ac:dyDescent="0.35">
      <c r="A173" s="12">
        <f t="shared" ref="A173" si="80">1+A172</f>
        <v>85</v>
      </c>
      <c r="B173" s="13" t="s">
        <v>45</v>
      </c>
      <c r="C173" s="13" t="s">
        <v>28</v>
      </c>
      <c r="D173" s="13" t="s">
        <v>285</v>
      </c>
      <c r="E173" s="13" t="s">
        <v>286</v>
      </c>
      <c r="F173" s="14">
        <v>135.63</v>
      </c>
      <c r="G173" s="47" t="s">
        <v>295</v>
      </c>
      <c r="H173" s="54">
        <v>41619</v>
      </c>
    </row>
    <row r="174" spans="1:8" ht="29" x14ac:dyDescent="0.35">
      <c r="A174" s="22">
        <v>85</v>
      </c>
      <c r="B174" s="13" t="s">
        <v>47</v>
      </c>
      <c r="C174" s="13" t="s">
        <v>28</v>
      </c>
      <c r="D174" s="13" t="s">
        <v>285</v>
      </c>
      <c r="E174" s="13" t="s">
        <v>286</v>
      </c>
      <c r="F174" s="14">
        <v>86.31</v>
      </c>
      <c r="G174" s="47" t="s">
        <v>296</v>
      </c>
      <c r="H174" s="54">
        <v>41619</v>
      </c>
    </row>
    <row r="175" spans="1:8" ht="29" x14ac:dyDescent="0.35">
      <c r="A175" s="12">
        <f t="shared" ref="A175" si="81">1+A174</f>
        <v>86</v>
      </c>
      <c r="B175" s="13" t="s">
        <v>92</v>
      </c>
      <c r="C175" s="13" t="s">
        <v>28</v>
      </c>
      <c r="D175" s="13" t="s">
        <v>285</v>
      </c>
      <c r="E175" s="13" t="s">
        <v>286</v>
      </c>
      <c r="F175" s="14">
        <v>6.2</v>
      </c>
      <c r="G175" s="47" t="s">
        <v>297</v>
      </c>
      <c r="H175" s="54">
        <v>42146</v>
      </c>
    </row>
    <row r="176" spans="1:8" ht="29" x14ac:dyDescent="0.35">
      <c r="A176" s="22">
        <v>86</v>
      </c>
      <c r="B176" s="13" t="s">
        <v>127</v>
      </c>
      <c r="C176" s="13" t="s">
        <v>28</v>
      </c>
      <c r="D176" s="13" t="s">
        <v>298</v>
      </c>
      <c r="E176" s="13" t="s">
        <v>299</v>
      </c>
      <c r="F176" s="14">
        <v>100</v>
      </c>
      <c r="G176" s="47" t="s">
        <v>300</v>
      </c>
      <c r="H176" s="54">
        <v>39339</v>
      </c>
    </row>
    <row r="177" spans="1:8" ht="29" x14ac:dyDescent="0.35">
      <c r="A177" s="12">
        <f t="shared" ref="A177" si="82">1+A176</f>
        <v>87</v>
      </c>
      <c r="B177" s="13" t="s">
        <v>27</v>
      </c>
      <c r="C177" s="13" t="s">
        <v>28</v>
      </c>
      <c r="D177" s="13" t="s">
        <v>298</v>
      </c>
      <c r="E177" s="13" t="s">
        <v>299</v>
      </c>
      <c r="F177" s="14">
        <v>250</v>
      </c>
      <c r="G177" s="47" t="s">
        <v>301</v>
      </c>
      <c r="H177" s="54">
        <v>40837</v>
      </c>
    </row>
    <row r="178" spans="1:8" ht="14.5" x14ac:dyDescent="0.35">
      <c r="A178" s="22">
        <v>87</v>
      </c>
      <c r="B178" s="13" t="s">
        <v>92</v>
      </c>
      <c r="C178" s="13" t="s">
        <v>28</v>
      </c>
      <c r="D178" s="13" t="s">
        <v>298</v>
      </c>
      <c r="E178" s="13" t="s">
        <v>299</v>
      </c>
      <c r="F178" s="14">
        <v>350</v>
      </c>
      <c r="G178" s="47" t="s">
        <v>302</v>
      </c>
      <c r="H178" s="54">
        <v>41968</v>
      </c>
    </row>
    <row r="179" spans="1:8" ht="14.5" x14ac:dyDescent="0.35">
      <c r="A179" s="12">
        <f t="shared" ref="A179" si="83">1+A178</f>
        <v>88</v>
      </c>
      <c r="B179" s="13" t="s">
        <v>32</v>
      </c>
      <c r="C179" s="13" t="s">
        <v>28</v>
      </c>
      <c r="D179" s="13" t="s">
        <v>298</v>
      </c>
      <c r="E179" s="13" t="s">
        <v>299</v>
      </c>
      <c r="F179" s="14">
        <v>50</v>
      </c>
      <c r="G179" s="47" t="s">
        <v>303</v>
      </c>
      <c r="H179" s="54">
        <v>42629</v>
      </c>
    </row>
    <row r="180" spans="1:8" ht="14.5" x14ac:dyDescent="0.35">
      <c r="A180" s="22">
        <v>88</v>
      </c>
      <c r="B180" s="13" t="s">
        <v>45</v>
      </c>
      <c r="C180" s="13" t="s">
        <v>108</v>
      </c>
      <c r="D180" s="13" t="s">
        <v>304</v>
      </c>
      <c r="E180" s="13" t="s">
        <v>305</v>
      </c>
      <c r="F180" s="14">
        <v>10</v>
      </c>
      <c r="G180" s="47" t="s">
        <v>306</v>
      </c>
      <c r="H180" s="54">
        <v>41439</v>
      </c>
    </row>
    <row r="181" spans="1:8" ht="43.5" x14ac:dyDescent="0.35">
      <c r="A181" s="12">
        <f t="shared" ref="A181" si="84">1+A180</f>
        <v>89</v>
      </c>
      <c r="B181" s="13" t="s">
        <v>92</v>
      </c>
      <c r="C181" s="13" t="s">
        <v>108</v>
      </c>
      <c r="D181" s="13" t="s">
        <v>304</v>
      </c>
      <c r="E181" s="13" t="s">
        <v>305</v>
      </c>
      <c r="F181" s="14">
        <v>26.24</v>
      </c>
      <c r="G181" s="47" t="s">
        <v>307</v>
      </c>
      <c r="H181" s="54">
        <v>42088</v>
      </c>
    </row>
    <row r="182" spans="1:8" ht="14.5" x14ac:dyDescent="0.35">
      <c r="A182" s="22">
        <v>89</v>
      </c>
      <c r="B182" s="13" t="s">
        <v>92</v>
      </c>
      <c r="C182" s="13" t="s">
        <v>108</v>
      </c>
      <c r="D182" s="13" t="s">
        <v>304</v>
      </c>
      <c r="E182" s="13" t="s">
        <v>305</v>
      </c>
      <c r="F182" s="14">
        <v>31.29</v>
      </c>
      <c r="G182" s="47" t="s">
        <v>308</v>
      </c>
      <c r="H182" s="54">
        <v>42621</v>
      </c>
    </row>
    <row r="183" spans="1:8" ht="14.5" x14ac:dyDescent="0.35">
      <c r="A183" s="12">
        <f t="shared" ref="A183" si="85">1+A182</f>
        <v>90</v>
      </c>
      <c r="B183" s="13" t="s">
        <v>165</v>
      </c>
      <c r="C183" s="13" t="s">
        <v>108</v>
      </c>
      <c r="D183" s="13" t="s">
        <v>304</v>
      </c>
      <c r="E183" s="13" t="s">
        <v>305</v>
      </c>
      <c r="F183" s="14">
        <v>20.100000000000001</v>
      </c>
      <c r="G183" s="47" t="s">
        <v>309</v>
      </c>
      <c r="H183" s="54">
        <v>43994</v>
      </c>
    </row>
    <row r="184" spans="1:8" ht="29" x14ac:dyDescent="0.35">
      <c r="A184" s="22">
        <v>90</v>
      </c>
      <c r="B184" s="13" t="s">
        <v>144</v>
      </c>
      <c r="C184" s="13" t="s">
        <v>108</v>
      </c>
      <c r="D184" s="13" t="s">
        <v>304</v>
      </c>
      <c r="E184" s="13" t="s">
        <v>305</v>
      </c>
      <c r="F184" s="14">
        <v>7.35</v>
      </c>
      <c r="G184" s="47" t="s">
        <v>310</v>
      </c>
      <c r="H184" s="54">
        <v>44245</v>
      </c>
    </row>
    <row r="185" spans="1:8" ht="14.5" x14ac:dyDescent="0.35">
      <c r="A185" s="12">
        <f t="shared" ref="A185" si="86">1+A184</f>
        <v>91</v>
      </c>
      <c r="B185" s="13" t="s">
        <v>49</v>
      </c>
      <c r="C185" s="13" t="s">
        <v>20</v>
      </c>
      <c r="D185" s="13" t="s">
        <v>311</v>
      </c>
      <c r="E185" s="13" t="s">
        <v>312</v>
      </c>
      <c r="F185" s="14">
        <v>17</v>
      </c>
      <c r="G185" s="47" t="s">
        <v>313</v>
      </c>
      <c r="H185" s="54">
        <v>38756</v>
      </c>
    </row>
    <row r="186" spans="1:8" ht="43.5" x14ac:dyDescent="0.35">
      <c r="A186" s="22">
        <v>91</v>
      </c>
      <c r="B186" s="13" t="s">
        <v>37</v>
      </c>
      <c r="C186" s="13" t="s">
        <v>20</v>
      </c>
      <c r="D186" s="13" t="s">
        <v>311</v>
      </c>
      <c r="E186" s="13" t="s">
        <v>312</v>
      </c>
      <c r="F186" s="14">
        <v>20</v>
      </c>
      <c r="G186" s="47" t="s">
        <v>314</v>
      </c>
      <c r="H186" s="54">
        <v>39732</v>
      </c>
    </row>
    <row r="187" spans="1:8" ht="58" x14ac:dyDescent="0.35">
      <c r="A187" s="12">
        <f t="shared" ref="A187" si="87">1+A186</f>
        <v>92</v>
      </c>
      <c r="B187" s="13" t="s">
        <v>47</v>
      </c>
      <c r="C187" s="13" t="s">
        <v>20</v>
      </c>
      <c r="D187" s="13" t="s">
        <v>311</v>
      </c>
      <c r="E187" s="13" t="s">
        <v>312</v>
      </c>
      <c r="F187" s="14">
        <v>34.54</v>
      </c>
      <c r="G187" s="47" t="s">
        <v>315</v>
      </c>
      <c r="H187" s="54">
        <v>41529</v>
      </c>
    </row>
    <row r="188" spans="1:8" ht="14.5" x14ac:dyDescent="0.35">
      <c r="A188" s="22">
        <v>92</v>
      </c>
      <c r="B188" s="13" t="s">
        <v>47</v>
      </c>
      <c r="C188" s="13" t="s">
        <v>20</v>
      </c>
      <c r="D188" s="13" t="s">
        <v>311</v>
      </c>
      <c r="E188" s="13" t="s">
        <v>312</v>
      </c>
      <c r="F188" s="14">
        <v>25</v>
      </c>
      <c r="G188" s="47" t="s">
        <v>316</v>
      </c>
      <c r="H188" s="54">
        <v>41712</v>
      </c>
    </row>
    <row r="189" spans="1:8" ht="87" x14ac:dyDescent="0.35">
      <c r="A189" s="12">
        <f t="shared" ref="A189" si="88">1+A188</f>
        <v>93</v>
      </c>
      <c r="B189" s="13" t="s">
        <v>59</v>
      </c>
      <c r="C189" s="13" t="s">
        <v>20</v>
      </c>
      <c r="D189" s="13" t="s">
        <v>317</v>
      </c>
      <c r="E189" s="13" t="s">
        <v>318</v>
      </c>
      <c r="F189" s="14">
        <v>100</v>
      </c>
      <c r="G189" s="47" t="s">
        <v>319</v>
      </c>
      <c r="H189" s="54">
        <v>41781</v>
      </c>
    </row>
    <row r="190" spans="1:8" ht="14.5" x14ac:dyDescent="0.35">
      <c r="A190" s="22">
        <v>93</v>
      </c>
      <c r="B190" s="13" t="s">
        <v>65</v>
      </c>
      <c r="C190" s="13" t="s">
        <v>150</v>
      </c>
      <c r="D190" s="13" t="s">
        <v>320</v>
      </c>
      <c r="E190" s="13" t="s">
        <v>321</v>
      </c>
      <c r="F190" s="14">
        <v>100</v>
      </c>
      <c r="G190" s="47" t="s">
        <v>322</v>
      </c>
      <c r="H190" s="54">
        <v>43482</v>
      </c>
    </row>
    <row r="191" spans="1:8" ht="14.5" x14ac:dyDescent="0.35">
      <c r="A191" s="12">
        <f t="shared" ref="A191" si="89">1+A190</f>
        <v>94</v>
      </c>
      <c r="B191" s="13" t="s">
        <v>59</v>
      </c>
      <c r="C191" s="13" t="s">
        <v>20</v>
      </c>
      <c r="D191" s="13" t="s">
        <v>323</v>
      </c>
      <c r="E191" s="13" t="s">
        <v>324</v>
      </c>
      <c r="F191" s="14">
        <v>20</v>
      </c>
      <c r="G191" s="47" t="s">
        <v>325</v>
      </c>
      <c r="H191" s="54">
        <v>39364</v>
      </c>
    </row>
    <row r="192" spans="1:8" ht="14.5" x14ac:dyDescent="0.35">
      <c r="A192" s="22">
        <v>94</v>
      </c>
      <c r="B192" s="13" t="s">
        <v>24</v>
      </c>
      <c r="C192" s="13" t="s">
        <v>20</v>
      </c>
      <c r="D192" s="13" t="s">
        <v>323</v>
      </c>
      <c r="E192" s="13" t="s">
        <v>324</v>
      </c>
      <c r="F192" s="14">
        <v>60</v>
      </c>
      <c r="G192" s="47" t="s">
        <v>326</v>
      </c>
      <c r="H192" s="54">
        <v>40192</v>
      </c>
    </row>
    <row r="193" spans="1:8" ht="43.5" x14ac:dyDescent="0.35">
      <c r="A193" s="12">
        <f t="shared" ref="A193" si="90">1+A192</f>
        <v>95</v>
      </c>
      <c r="B193" s="13" t="s">
        <v>47</v>
      </c>
      <c r="C193" s="13" t="s">
        <v>20</v>
      </c>
      <c r="D193" s="13" t="s">
        <v>323</v>
      </c>
      <c r="E193" s="13" t="s">
        <v>324</v>
      </c>
      <c r="F193" s="14">
        <v>120.05</v>
      </c>
      <c r="G193" s="47" t="s">
        <v>327</v>
      </c>
      <c r="H193" s="54">
        <v>41573</v>
      </c>
    </row>
    <row r="194" spans="1:8" ht="29" x14ac:dyDescent="0.35">
      <c r="A194" s="22">
        <v>95</v>
      </c>
      <c r="B194" s="85" t="s">
        <v>65</v>
      </c>
      <c r="C194" s="85" t="s">
        <v>20</v>
      </c>
      <c r="D194" s="85" t="s">
        <v>323</v>
      </c>
      <c r="E194" s="85" t="s">
        <v>324</v>
      </c>
      <c r="F194" s="86">
        <f>81-80.97</f>
        <v>3.0000000000001137E-2</v>
      </c>
      <c r="G194" s="87" t="s">
        <v>328</v>
      </c>
      <c r="H194" s="88">
        <v>42879</v>
      </c>
    </row>
    <row r="195" spans="1:8" ht="29" x14ac:dyDescent="0.35">
      <c r="A195" s="12">
        <f t="shared" ref="A195" si="91">1+A194</f>
        <v>96</v>
      </c>
      <c r="B195" s="13" t="s">
        <v>19</v>
      </c>
      <c r="C195" s="13" t="s">
        <v>20</v>
      </c>
      <c r="D195" s="13" t="s">
        <v>329</v>
      </c>
      <c r="E195" s="13" t="s">
        <v>330</v>
      </c>
      <c r="F195" s="14">
        <v>15</v>
      </c>
      <c r="G195" s="47" t="s">
        <v>331</v>
      </c>
      <c r="H195" s="54">
        <v>38331</v>
      </c>
    </row>
    <row r="196" spans="1:8" ht="14.5" x14ac:dyDescent="0.35">
      <c r="A196" s="22">
        <v>96</v>
      </c>
      <c r="B196" s="13" t="s">
        <v>19</v>
      </c>
      <c r="C196" s="13" t="s">
        <v>20</v>
      </c>
      <c r="D196" s="13" t="s">
        <v>329</v>
      </c>
      <c r="E196" s="13" t="s">
        <v>330</v>
      </c>
      <c r="F196" s="14">
        <v>17.87</v>
      </c>
      <c r="G196" s="47" t="s">
        <v>332</v>
      </c>
      <c r="H196" s="54">
        <v>38366</v>
      </c>
    </row>
    <row r="197" spans="1:8" ht="14.5" x14ac:dyDescent="0.35">
      <c r="A197" s="12">
        <f t="shared" ref="A197" si="92">1+A196</f>
        <v>97</v>
      </c>
      <c r="B197" s="13" t="s">
        <v>49</v>
      </c>
      <c r="C197" s="13" t="s">
        <v>20</v>
      </c>
      <c r="D197" s="13" t="s">
        <v>329</v>
      </c>
      <c r="E197" s="13" t="s">
        <v>330</v>
      </c>
      <c r="F197" s="14">
        <v>27</v>
      </c>
      <c r="G197" s="47" t="s">
        <v>333</v>
      </c>
      <c r="H197" s="54">
        <v>38756</v>
      </c>
    </row>
    <row r="198" spans="1:8" ht="14.5" x14ac:dyDescent="0.35">
      <c r="A198" s="22">
        <v>97</v>
      </c>
      <c r="B198" s="13" t="s">
        <v>49</v>
      </c>
      <c r="C198" s="13" t="s">
        <v>20</v>
      </c>
      <c r="D198" s="13" t="s">
        <v>329</v>
      </c>
      <c r="E198" s="13" t="s">
        <v>330</v>
      </c>
      <c r="F198" s="14">
        <v>7.08</v>
      </c>
      <c r="G198" s="47" t="s">
        <v>334</v>
      </c>
      <c r="H198" s="54">
        <v>38572</v>
      </c>
    </row>
    <row r="199" spans="1:8" ht="58" x14ac:dyDescent="0.35">
      <c r="A199" s="12">
        <f t="shared" ref="A199" si="93">1+A198</f>
        <v>98</v>
      </c>
      <c r="B199" s="13" t="s">
        <v>127</v>
      </c>
      <c r="C199" s="13" t="s">
        <v>20</v>
      </c>
      <c r="D199" s="13" t="s">
        <v>329</v>
      </c>
      <c r="E199" s="13" t="s">
        <v>330</v>
      </c>
      <c r="F199" s="14">
        <v>11</v>
      </c>
      <c r="G199" s="47" t="s">
        <v>335</v>
      </c>
      <c r="H199" s="54">
        <v>39097</v>
      </c>
    </row>
    <row r="200" spans="1:8" ht="14.5" x14ac:dyDescent="0.35">
      <c r="A200" s="22">
        <v>98</v>
      </c>
      <c r="B200" s="13" t="s">
        <v>59</v>
      </c>
      <c r="C200" s="13" t="s">
        <v>20</v>
      </c>
      <c r="D200" s="13" t="s">
        <v>329</v>
      </c>
      <c r="E200" s="13" t="s">
        <v>330</v>
      </c>
      <c r="F200" s="14">
        <v>10</v>
      </c>
      <c r="G200" s="47" t="s">
        <v>336</v>
      </c>
      <c r="H200" s="54">
        <v>39265</v>
      </c>
    </row>
    <row r="201" spans="1:8" ht="14.5" x14ac:dyDescent="0.35">
      <c r="A201" s="12">
        <f t="shared" ref="A201" si="94">1+A200</f>
        <v>99</v>
      </c>
      <c r="B201" s="13" t="s">
        <v>37</v>
      </c>
      <c r="C201" s="13" t="s">
        <v>20</v>
      </c>
      <c r="D201" s="13" t="s">
        <v>329</v>
      </c>
      <c r="E201" s="13" t="s">
        <v>330</v>
      </c>
      <c r="F201" s="14">
        <v>25</v>
      </c>
      <c r="G201" s="47" t="s">
        <v>337</v>
      </c>
      <c r="H201" s="54">
        <v>39710</v>
      </c>
    </row>
    <row r="202" spans="1:8" ht="29" x14ac:dyDescent="0.35">
      <c r="A202" s="22">
        <v>99</v>
      </c>
      <c r="B202" s="13" t="s">
        <v>24</v>
      </c>
      <c r="C202" s="13" t="s">
        <v>20</v>
      </c>
      <c r="D202" s="13" t="s">
        <v>329</v>
      </c>
      <c r="E202" s="13" t="s">
        <v>330</v>
      </c>
      <c r="F202" s="14">
        <v>5</v>
      </c>
      <c r="G202" s="47" t="s">
        <v>338</v>
      </c>
      <c r="H202" s="54">
        <v>40252</v>
      </c>
    </row>
    <row r="203" spans="1:8" ht="14.5" x14ac:dyDescent="0.35">
      <c r="A203" s="12">
        <f t="shared" ref="A203" si="95">1+A202</f>
        <v>100</v>
      </c>
      <c r="B203" s="13" t="s">
        <v>27</v>
      </c>
      <c r="C203" s="13" t="s">
        <v>20</v>
      </c>
      <c r="D203" s="13" t="s">
        <v>329</v>
      </c>
      <c r="E203" s="13" t="s">
        <v>330</v>
      </c>
      <c r="F203" s="14">
        <v>27.5</v>
      </c>
      <c r="G203" s="47" t="s">
        <v>53</v>
      </c>
      <c r="H203" s="54">
        <v>40654</v>
      </c>
    </row>
    <row r="204" spans="1:8" ht="14.5" x14ac:dyDescent="0.35">
      <c r="A204" s="22">
        <v>100</v>
      </c>
      <c r="B204" s="13" t="s">
        <v>54</v>
      </c>
      <c r="C204" s="13" t="s">
        <v>20</v>
      </c>
      <c r="D204" s="13" t="s">
        <v>329</v>
      </c>
      <c r="E204" s="13" t="s">
        <v>330</v>
      </c>
      <c r="F204" s="14">
        <v>19</v>
      </c>
      <c r="G204" s="47" t="s">
        <v>339</v>
      </c>
      <c r="H204" s="54">
        <v>41262</v>
      </c>
    </row>
    <row r="205" spans="1:8" ht="29" x14ac:dyDescent="0.35">
      <c r="A205" s="12">
        <f t="shared" ref="A205" si="96">1+A204</f>
        <v>101</v>
      </c>
      <c r="B205" s="13" t="s">
        <v>45</v>
      </c>
      <c r="C205" s="13" t="s">
        <v>20</v>
      </c>
      <c r="D205" s="13" t="s">
        <v>329</v>
      </c>
      <c r="E205" s="13" t="s">
        <v>330</v>
      </c>
      <c r="F205" s="14">
        <v>41.96</v>
      </c>
      <c r="G205" s="47" t="s">
        <v>340</v>
      </c>
      <c r="H205" s="54">
        <v>41614</v>
      </c>
    </row>
    <row r="206" spans="1:8" ht="14.5" x14ac:dyDescent="0.35">
      <c r="A206" s="22">
        <v>101</v>
      </c>
      <c r="B206" s="13" t="s">
        <v>92</v>
      </c>
      <c r="C206" s="13" t="s">
        <v>20</v>
      </c>
      <c r="D206" s="13" t="s">
        <v>329</v>
      </c>
      <c r="E206" s="13" t="s">
        <v>330</v>
      </c>
      <c r="F206" s="14">
        <v>62.95</v>
      </c>
      <c r="G206" s="47" t="s">
        <v>341</v>
      </c>
      <c r="H206" s="54">
        <v>41899</v>
      </c>
    </row>
    <row r="207" spans="1:8" ht="14.5" x14ac:dyDescent="0.35">
      <c r="A207" s="12">
        <f t="shared" ref="A207" si="97">1+A206</f>
        <v>102</v>
      </c>
      <c r="B207" s="13" t="s">
        <v>92</v>
      </c>
      <c r="C207" s="13" t="s">
        <v>20</v>
      </c>
      <c r="D207" s="13" t="s">
        <v>329</v>
      </c>
      <c r="E207" s="13" t="s">
        <v>330</v>
      </c>
      <c r="F207" s="14">
        <v>26</v>
      </c>
      <c r="G207" s="47" t="s">
        <v>342</v>
      </c>
      <c r="H207" s="54">
        <v>42566</v>
      </c>
    </row>
    <row r="208" spans="1:8" ht="14.5" x14ac:dyDescent="0.35">
      <c r="A208" s="22">
        <v>102</v>
      </c>
      <c r="B208" s="13" t="s">
        <v>127</v>
      </c>
      <c r="C208" s="13" t="s">
        <v>20</v>
      </c>
      <c r="D208" s="13" t="s">
        <v>343</v>
      </c>
      <c r="E208" s="13" t="s">
        <v>344</v>
      </c>
      <c r="F208" s="14">
        <v>3.95</v>
      </c>
      <c r="G208" s="47" t="s">
        <v>345</v>
      </c>
      <c r="H208" s="54">
        <v>38908</v>
      </c>
    </row>
    <row r="209" spans="1:8" ht="14.5" x14ac:dyDescent="0.35">
      <c r="A209" s="12">
        <f t="shared" ref="A209" si="98">1+A208</f>
        <v>103</v>
      </c>
      <c r="B209" s="13" t="s">
        <v>47</v>
      </c>
      <c r="C209" s="13" t="s">
        <v>20</v>
      </c>
      <c r="D209" s="13" t="s">
        <v>343</v>
      </c>
      <c r="E209" s="13" t="s">
        <v>344</v>
      </c>
      <c r="F209" s="14">
        <v>4.05</v>
      </c>
      <c r="G209" s="47" t="s">
        <v>346</v>
      </c>
      <c r="H209" s="54">
        <v>41507</v>
      </c>
    </row>
    <row r="210" spans="1:8" ht="29" x14ac:dyDescent="0.35">
      <c r="A210" s="22">
        <v>103</v>
      </c>
      <c r="B210" s="13" t="s">
        <v>32</v>
      </c>
      <c r="C210" s="13" t="s">
        <v>20</v>
      </c>
      <c r="D210" s="13" t="s">
        <v>343</v>
      </c>
      <c r="E210" s="13" t="s">
        <v>344</v>
      </c>
      <c r="F210" s="14">
        <v>10</v>
      </c>
      <c r="G210" s="47" t="s">
        <v>347</v>
      </c>
      <c r="H210" s="54">
        <v>43276</v>
      </c>
    </row>
    <row r="211" spans="1:8" ht="29" x14ac:dyDescent="0.35">
      <c r="A211" s="12">
        <f t="shared" ref="A211" si="99">1+A210</f>
        <v>104</v>
      </c>
      <c r="B211" s="13" t="s">
        <v>37</v>
      </c>
      <c r="C211" s="13" t="s">
        <v>20</v>
      </c>
      <c r="D211" s="13" t="s">
        <v>348</v>
      </c>
      <c r="E211" s="13" t="s">
        <v>349</v>
      </c>
      <c r="F211" s="14">
        <v>15</v>
      </c>
      <c r="G211" s="47" t="s">
        <v>350</v>
      </c>
      <c r="H211" s="54">
        <v>39766</v>
      </c>
    </row>
    <row r="212" spans="1:8" ht="29" x14ac:dyDescent="0.35">
      <c r="A212" s="22">
        <v>104</v>
      </c>
      <c r="B212" s="13" t="s">
        <v>24</v>
      </c>
      <c r="C212" s="13" t="s">
        <v>20</v>
      </c>
      <c r="D212" s="13" t="s">
        <v>348</v>
      </c>
      <c r="E212" s="13" t="s">
        <v>349</v>
      </c>
      <c r="F212" s="14">
        <v>30</v>
      </c>
      <c r="G212" s="47" t="s">
        <v>351</v>
      </c>
      <c r="H212" s="54">
        <v>40228</v>
      </c>
    </row>
    <row r="213" spans="1:8" ht="14.5" x14ac:dyDescent="0.35">
      <c r="A213" s="12">
        <f t="shared" ref="A213" si="100">1+A212</f>
        <v>105</v>
      </c>
      <c r="B213" s="13" t="s">
        <v>32</v>
      </c>
      <c r="C213" s="13" t="s">
        <v>20</v>
      </c>
      <c r="D213" s="13" t="s">
        <v>348</v>
      </c>
      <c r="E213" s="13" t="s">
        <v>349</v>
      </c>
      <c r="F213" s="14">
        <v>78</v>
      </c>
      <c r="G213" s="47" t="s">
        <v>352</v>
      </c>
      <c r="H213" s="54">
        <v>42593</v>
      </c>
    </row>
    <row r="214" spans="1:8" ht="29" x14ac:dyDescent="0.35">
      <c r="A214" s="22">
        <v>105</v>
      </c>
      <c r="B214" s="13" t="s">
        <v>75</v>
      </c>
      <c r="C214" s="13" t="s">
        <v>20</v>
      </c>
      <c r="D214" s="13" t="s">
        <v>348</v>
      </c>
      <c r="E214" s="13" t="s">
        <v>349</v>
      </c>
      <c r="F214" s="14">
        <v>30</v>
      </c>
      <c r="G214" s="47" t="s">
        <v>353</v>
      </c>
      <c r="H214" s="54">
        <v>43751</v>
      </c>
    </row>
    <row r="215" spans="1:8" ht="29" x14ac:dyDescent="0.35">
      <c r="A215" s="12">
        <f t="shared" ref="A215" si="101">1+A214</f>
        <v>106</v>
      </c>
      <c r="B215" s="13" t="s">
        <v>144</v>
      </c>
      <c r="C215" s="13" t="s">
        <v>20</v>
      </c>
      <c r="D215" s="13" t="s">
        <v>348</v>
      </c>
      <c r="E215" s="13" t="s">
        <v>349</v>
      </c>
      <c r="F215" s="14">
        <v>15</v>
      </c>
      <c r="G215" s="47" t="s">
        <v>354</v>
      </c>
      <c r="H215" s="54">
        <v>44232</v>
      </c>
    </row>
    <row r="216" spans="1:8" ht="14.5" x14ac:dyDescent="0.35">
      <c r="A216" s="22">
        <v>106</v>
      </c>
      <c r="B216" s="13" t="s">
        <v>167</v>
      </c>
      <c r="C216" s="13" t="s">
        <v>28</v>
      </c>
      <c r="D216" s="13" t="s">
        <v>355</v>
      </c>
      <c r="E216" s="13" t="s">
        <v>356</v>
      </c>
      <c r="F216" s="14">
        <v>150</v>
      </c>
      <c r="G216" s="47" t="s">
        <v>357</v>
      </c>
      <c r="H216" s="54">
        <v>37975</v>
      </c>
    </row>
    <row r="217" spans="1:8" ht="14.5" x14ac:dyDescent="0.35">
      <c r="A217" s="12">
        <f t="shared" ref="A217" si="102">1+A216</f>
        <v>107</v>
      </c>
      <c r="B217" s="13" t="s">
        <v>49</v>
      </c>
      <c r="C217" s="13" t="s">
        <v>28</v>
      </c>
      <c r="D217" s="13" t="s">
        <v>355</v>
      </c>
      <c r="E217" s="13" t="s">
        <v>356</v>
      </c>
      <c r="F217" s="14">
        <v>100</v>
      </c>
      <c r="G217" s="47" t="s">
        <v>36</v>
      </c>
      <c r="H217" s="54">
        <v>39538</v>
      </c>
    </row>
    <row r="218" spans="1:8" ht="14.5" x14ac:dyDescent="0.35">
      <c r="A218" s="22">
        <v>107</v>
      </c>
      <c r="B218" s="13" t="s">
        <v>37</v>
      </c>
      <c r="C218" s="13" t="s">
        <v>28</v>
      </c>
      <c r="D218" s="13" t="s">
        <v>355</v>
      </c>
      <c r="E218" s="13" t="s">
        <v>356</v>
      </c>
      <c r="F218" s="14">
        <v>100</v>
      </c>
      <c r="G218" s="47" t="s">
        <v>358</v>
      </c>
      <c r="H218" s="54">
        <v>39652</v>
      </c>
    </row>
    <row r="219" spans="1:8" ht="14.5" x14ac:dyDescent="0.35">
      <c r="A219" s="12">
        <f t="shared" ref="A219" si="103">1+A218</f>
        <v>108</v>
      </c>
      <c r="B219" s="13" t="s">
        <v>24</v>
      </c>
      <c r="C219" s="13" t="s">
        <v>28</v>
      </c>
      <c r="D219" s="13" t="s">
        <v>355</v>
      </c>
      <c r="E219" s="13" t="s">
        <v>356</v>
      </c>
      <c r="F219" s="14">
        <v>67.400000000000006</v>
      </c>
      <c r="G219" s="47" t="s">
        <v>359</v>
      </c>
      <c r="H219" s="54">
        <v>40247</v>
      </c>
    </row>
    <row r="220" spans="1:8" ht="43.5" x14ac:dyDescent="0.35">
      <c r="A220" s="22">
        <v>108</v>
      </c>
      <c r="B220" s="13" t="s">
        <v>24</v>
      </c>
      <c r="C220" s="13" t="s">
        <v>28</v>
      </c>
      <c r="D220" s="13" t="s">
        <v>355</v>
      </c>
      <c r="E220" s="13" t="s">
        <v>356</v>
      </c>
      <c r="F220" s="14">
        <v>416.39</v>
      </c>
      <c r="G220" s="47" t="s">
        <v>360</v>
      </c>
      <c r="H220" s="54">
        <v>40508</v>
      </c>
    </row>
    <row r="221" spans="1:8" ht="58" x14ac:dyDescent="0.35">
      <c r="A221" s="12">
        <f t="shared" ref="A221" si="104">1+A220</f>
        <v>109</v>
      </c>
      <c r="B221" s="13" t="s">
        <v>27</v>
      </c>
      <c r="C221" s="13" t="s">
        <v>28</v>
      </c>
      <c r="D221" s="13" t="s">
        <v>355</v>
      </c>
      <c r="E221" s="13" t="s">
        <v>356</v>
      </c>
      <c r="F221" s="14">
        <v>382.37</v>
      </c>
      <c r="G221" s="47" t="s">
        <v>361</v>
      </c>
      <c r="H221" s="54">
        <v>40925</v>
      </c>
    </row>
    <row r="222" spans="1:8" ht="72.5" x14ac:dyDescent="0.35">
      <c r="A222" s="22">
        <v>109</v>
      </c>
      <c r="B222" s="13" t="s">
        <v>92</v>
      </c>
      <c r="C222" s="13" t="s">
        <v>28</v>
      </c>
      <c r="D222" s="13" t="s">
        <v>355</v>
      </c>
      <c r="E222" s="13" t="s">
        <v>356</v>
      </c>
      <c r="F222" s="14">
        <v>318</v>
      </c>
      <c r="G222" s="47" t="s">
        <v>362</v>
      </c>
      <c r="H222" s="54">
        <v>42892</v>
      </c>
    </row>
    <row r="223" spans="1:8" ht="14.5" x14ac:dyDescent="0.35">
      <c r="A223" s="12">
        <f t="shared" ref="A223" si="105">1+A222</f>
        <v>110</v>
      </c>
      <c r="B223" s="13" t="s">
        <v>34</v>
      </c>
      <c r="C223" s="13" t="s">
        <v>28</v>
      </c>
      <c r="D223" s="13" t="s">
        <v>355</v>
      </c>
      <c r="E223" s="13" t="s">
        <v>356</v>
      </c>
      <c r="F223" s="14">
        <v>45.27</v>
      </c>
      <c r="G223" s="47" t="s">
        <v>363</v>
      </c>
      <c r="H223" s="54">
        <v>43110</v>
      </c>
    </row>
    <row r="224" spans="1:8" ht="14.5" x14ac:dyDescent="0.35">
      <c r="A224" s="22">
        <v>110</v>
      </c>
      <c r="B224" s="13" t="s">
        <v>144</v>
      </c>
      <c r="C224" s="13" t="s">
        <v>28</v>
      </c>
      <c r="D224" s="13" t="s">
        <v>355</v>
      </c>
      <c r="E224" s="13" t="s">
        <v>356</v>
      </c>
      <c r="F224" s="14">
        <v>100</v>
      </c>
      <c r="G224" s="47" t="s">
        <v>364</v>
      </c>
      <c r="H224" s="54">
        <v>44363</v>
      </c>
    </row>
    <row r="225" spans="1:8" ht="14.5" x14ac:dyDescent="0.35">
      <c r="A225" s="12">
        <f t="shared" ref="A225" si="106">1+A224</f>
        <v>111</v>
      </c>
      <c r="B225" s="13" t="s">
        <v>196</v>
      </c>
      <c r="C225" s="13" t="s">
        <v>28</v>
      </c>
      <c r="D225" s="13" t="s">
        <v>355</v>
      </c>
      <c r="E225" s="13" t="s">
        <v>365</v>
      </c>
      <c r="F225" s="14">
        <v>500</v>
      </c>
      <c r="G225" s="47" t="s">
        <v>366</v>
      </c>
      <c r="H225" s="54">
        <v>44594</v>
      </c>
    </row>
    <row r="226" spans="1:8" ht="14.5" x14ac:dyDescent="0.35">
      <c r="A226" s="22">
        <v>111</v>
      </c>
      <c r="B226" s="13" t="s">
        <v>116</v>
      </c>
      <c r="C226" s="13" t="s">
        <v>28</v>
      </c>
      <c r="D226" s="13" t="s">
        <v>355</v>
      </c>
      <c r="E226" s="13" t="s">
        <v>365</v>
      </c>
      <c r="F226" s="14">
        <v>55</v>
      </c>
      <c r="G226" s="47" t="s">
        <v>367</v>
      </c>
      <c r="H226" s="54">
        <v>44722</v>
      </c>
    </row>
    <row r="227" spans="1:8" ht="43.5" x14ac:dyDescent="0.35">
      <c r="A227" s="12">
        <f t="shared" ref="A227" si="107">1+A226</f>
        <v>112</v>
      </c>
      <c r="B227" s="13" t="s">
        <v>167</v>
      </c>
      <c r="C227" s="13" t="s">
        <v>20</v>
      </c>
      <c r="D227" s="13" t="s">
        <v>368</v>
      </c>
      <c r="E227" s="13" t="s">
        <v>369</v>
      </c>
      <c r="F227" s="14">
        <v>50</v>
      </c>
      <c r="G227" s="47" t="s">
        <v>370</v>
      </c>
      <c r="H227" s="54">
        <v>38005</v>
      </c>
    </row>
    <row r="228" spans="1:8" ht="14.5" x14ac:dyDescent="0.35">
      <c r="A228" s="22">
        <v>112</v>
      </c>
      <c r="B228" s="13" t="s">
        <v>49</v>
      </c>
      <c r="C228" s="13" t="s">
        <v>20</v>
      </c>
      <c r="D228" s="13" t="s">
        <v>368</v>
      </c>
      <c r="E228" s="13" t="s">
        <v>369</v>
      </c>
      <c r="F228" s="14">
        <v>41.9</v>
      </c>
      <c r="G228" s="47" t="s">
        <v>371</v>
      </c>
      <c r="H228" s="54">
        <v>38740</v>
      </c>
    </row>
    <row r="229" spans="1:8" ht="29" x14ac:dyDescent="0.35">
      <c r="A229" s="12">
        <f t="shared" ref="A229" si="108">1+A228</f>
        <v>113</v>
      </c>
      <c r="B229" s="13" t="s">
        <v>49</v>
      </c>
      <c r="C229" s="13" t="s">
        <v>20</v>
      </c>
      <c r="D229" s="13" t="s">
        <v>368</v>
      </c>
      <c r="E229" s="13" t="s">
        <v>369</v>
      </c>
      <c r="F229" s="14">
        <v>350</v>
      </c>
      <c r="G229" s="47" t="s">
        <v>372</v>
      </c>
      <c r="H229" s="54">
        <v>38740</v>
      </c>
    </row>
    <row r="230" spans="1:8" ht="72.5" x14ac:dyDescent="0.35">
      <c r="A230" s="22">
        <v>113</v>
      </c>
      <c r="B230" s="13" t="s">
        <v>127</v>
      </c>
      <c r="C230" s="13" t="s">
        <v>20</v>
      </c>
      <c r="D230" s="13" t="s">
        <v>368</v>
      </c>
      <c r="E230" s="13" t="s">
        <v>369</v>
      </c>
      <c r="F230" s="14">
        <v>48</v>
      </c>
      <c r="G230" s="47" t="s">
        <v>373</v>
      </c>
      <c r="H230" s="54">
        <v>39125</v>
      </c>
    </row>
    <row r="231" spans="1:8" ht="43.5" x14ac:dyDescent="0.35">
      <c r="A231" s="12">
        <f t="shared" ref="A231" si="109">1+A230</f>
        <v>114</v>
      </c>
      <c r="B231" s="13" t="s">
        <v>59</v>
      </c>
      <c r="C231" s="13" t="s">
        <v>20</v>
      </c>
      <c r="D231" s="13" t="s">
        <v>368</v>
      </c>
      <c r="E231" s="13" t="s">
        <v>369</v>
      </c>
      <c r="F231" s="14">
        <v>37.44</v>
      </c>
      <c r="G231" s="47" t="s">
        <v>374</v>
      </c>
      <c r="H231" s="54">
        <v>39286</v>
      </c>
    </row>
    <row r="232" spans="1:8" ht="29" x14ac:dyDescent="0.35">
      <c r="A232" s="22">
        <v>114</v>
      </c>
      <c r="B232" s="13" t="s">
        <v>59</v>
      </c>
      <c r="C232" s="13" t="s">
        <v>20</v>
      </c>
      <c r="D232" s="13" t="s">
        <v>368</v>
      </c>
      <c r="E232" s="13" t="s">
        <v>369</v>
      </c>
      <c r="F232" s="14">
        <v>25</v>
      </c>
      <c r="G232" s="47" t="s">
        <v>375</v>
      </c>
      <c r="H232" s="54">
        <v>39839</v>
      </c>
    </row>
    <row r="233" spans="1:8" ht="14.5" x14ac:dyDescent="0.35">
      <c r="A233" s="12">
        <f t="shared" ref="A233" si="110">1+A232</f>
        <v>115</v>
      </c>
      <c r="B233" s="13" t="s">
        <v>45</v>
      </c>
      <c r="C233" s="13" t="s">
        <v>20</v>
      </c>
      <c r="D233" s="13" t="s">
        <v>368</v>
      </c>
      <c r="E233" s="13" t="s">
        <v>369</v>
      </c>
      <c r="F233" s="14">
        <v>125</v>
      </c>
      <c r="G233" s="47" t="s">
        <v>376</v>
      </c>
      <c r="H233" s="54">
        <v>41479</v>
      </c>
    </row>
    <row r="234" spans="1:8" ht="29" x14ac:dyDescent="0.35">
      <c r="A234" s="22">
        <v>115</v>
      </c>
      <c r="B234" s="13" t="s">
        <v>47</v>
      </c>
      <c r="C234" s="13" t="s">
        <v>20</v>
      </c>
      <c r="D234" s="13" t="s">
        <v>368</v>
      </c>
      <c r="E234" s="13" t="s">
        <v>369</v>
      </c>
      <c r="F234" s="14">
        <v>45.17</v>
      </c>
      <c r="G234" s="47" t="s">
        <v>377</v>
      </c>
      <c r="H234" s="54">
        <v>41479</v>
      </c>
    </row>
    <row r="235" spans="1:8" ht="29" x14ac:dyDescent="0.35">
      <c r="A235" s="12">
        <f t="shared" ref="A235" si="111">1+A234</f>
        <v>116</v>
      </c>
      <c r="B235" s="13" t="s">
        <v>34</v>
      </c>
      <c r="C235" s="13" t="s">
        <v>20</v>
      </c>
      <c r="D235" s="13" t="s">
        <v>368</v>
      </c>
      <c r="E235" s="13" t="s">
        <v>369</v>
      </c>
      <c r="F235" s="14">
        <v>19.61</v>
      </c>
      <c r="G235" s="47" t="s">
        <v>377</v>
      </c>
      <c r="H235" s="54">
        <v>42852</v>
      </c>
    </row>
    <row r="236" spans="1:8" ht="58" x14ac:dyDescent="0.35">
      <c r="A236" s="22">
        <v>116</v>
      </c>
      <c r="B236" s="13" t="s">
        <v>19</v>
      </c>
      <c r="C236" s="13" t="s">
        <v>108</v>
      </c>
      <c r="D236" s="13" t="s">
        <v>378</v>
      </c>
      <c r="E236" s="13" t="s">
        <v>379</v>
      </c>
      <c r="F236" s="14">
        <v>16</v>
      </c>
      <c r="G236" s="47" t="s">
        <v>380</v>
      </c>
      <c r="H236" s="54">
        <v>38213</v>
      </c>
    </row>
    <row r="237" spans="1:8" ht="14.5" x14ac:dyDescent="0.35">
      <c r="A237" s="12">
        <f t="shared" ref="A237" si="112">1+A236</f>
        <v>117</v>
      </c>
      <c r="B237" s="13" t="s">
        <v>59</v>
      </c>
      <c r="C237" s="13" t="s">
        <v>108</v>
      </c>
      <c r="D237" s="13" t="s">
        <v>378</v>
      </c>
      <c r="E237" s="13" t="s">
        <v>379</v>
      </c>
      <c r="F237" s="14">
        <v>10.4</v>
      </c>
      <c r="G237" s="47" t="s">
        <v>381</v>
      </c>
      <c r="H237" s="54">
        <v>39389</v>
      </c>
    </row>
    <row r="238" spans="1:8" ht="14.5" x14ac:dyDescent="0.35">
      <c r="A238" s="22">
        <v>117</v>
      </c>
      <c r="B238" s="13" t="s">
        <v>59</v>
      </c>
      <c r="C238" s="13" t="s">
        <v>108</v>
      </c>
      <c r="D238" s="13" t="s">
        <v>378</v>
      </c>
      <c r="E238" s="13" t="s">
        <v>379</v>
      </c>
      <c r="F238" s="14">
        <v>10.59</v>
      </c>
      <c r="G238" s="47" t="s">
        <v>36</v>
      </c>
      <c r="H238" s="54">
        <v>39584</v>
      </c>
    </row>
    <row r="239" spans="1:8" ht="14.5" x14ac:dyDescent="0.35">
      <c r="A239" s="12">
        <f t="shared" ref="A239" si="113">1+A238</f>
        <v>118</v>
      </c>
      <c r="B239" s="13" t="s">
        <v>37</v>
      </c>
      <c r="C239" s="13" t="s">
        <v>108</v>
      </c>
      <c r="D239" s="13" t="s">
        <v>378</v>
      </c>
      <c r="E239" s="13" t="s">
        <v>379</v>
      </c>
      <c r="F239" s="14">
        <v>4.3</v>
      </c>
      <c r="G239" s="47" t="s">
        <v>382</v>
      </c>
      <c r="H239" s="54">
        <v>39869</v>
      </c>
    </row>
    <row r="240" spans="1:8" ht="22.5" customHeight="1" x14ac:dyDescent="0.35">
      <c r="A240" s="22">
        <v>118</v>
      </c>
      <c r="B240" s="13" t="s">
        <v>24</v>
      </c>
      <c r="C240" s="13" t="s">
        <v>108</v>
      </c>
      <c r="D240" s="13" t="s">
        <v>378</v>
      </c>
      <c r="E240" s="13" t="s">
        <v>379</v>
      </c>
      <c r="F240" s="14">
        <v>5.76</v>
      </c>
      <c r="G240" s="47" t="s">
        <v>199</v>
      </c>
      <c r="H240" s="54">
        <v>40259</v>
      </c>
    </row>
    <row r="241" spans="1:8" ht="29" x14ac:dyDescent="0.35">
      <c r="A241" s="12">
        <f t="shared" ref="A241" si="114">1+A240</f>
        <v>119</v>
      </c>
      <c r="B241" s="13" t="s">
        <v>65</v>
      </c>
      <c r="C241" s="13" t="s">
        <v>108</v>
      </c>
      <c r="D241" s="13" t="s">
        <v>378</v>
      </c>
      <c r="E241" s="13" t="s">
        <v>379</v>
      </c>
      <c r="F241" s="14">
        <v>27.5</v>
      </c>
      <c r="G241" s="47" t="s">
        <v>383</v>
      </c>
      <c r="H241" s="54">
        <v>43271</v>
      </c>
    </row>
    <row r="242" spans="1:8" ht="14.5" x14ac:dyDescent="0.35">
      <c r="A242" s="22">
        <v>119</v>
      </c>
      <c r="B242" s="13" t="s">
        <v>65</v>
      </c>
      <c r="C242" s="13" t="s">
        <v>108</v>
      </c>
      <c r="D242" s="13" t="s">
        <v>378</v>
      </c>
      <c r="E242" s="13" t="s">
        <v>379</v>
      </c>
      <c r="F242" s="14">
        <v>3.5</v>
      </c>
      <c r="G242" s="47" t="s">
        <v>36</v>
      </c>
      <c r="H242" s="54">
        <v>43271</v>
      </c>
    </row>
    <row r="243" spans="1:8" ht="14.5" x14ac:dyDescent="0.35">
      <c r="A243" s="12">
        <f t="shared" ref="A243" si="115">1+A242</f>
        <v>120</v>
      </c>
      <c r="B243" s="13" t="s">
        <v>167</v>
      </c>
      <c r="C243" s="13" t="s">
        <v>28</v>
      </c>
      <c r="D243" s="13" t="s">
        <v>384</v>
      </c>
      <c r="E243" s="13" t="s">
        <v>385</v>
      </c>
      <c r="F243" s="14">
        <v>25</v>
      </c>
      <c r="G243" s="47" t="s">
        <v>386</v>
      </c>
      <c r="H243" s="54">
        <v>39604</v>
      </c>
    </row>
    <row r="244" spans="1:8" ht="14.5" x14ac:dyDescent="0.35">
      <c r="A244" s="22">
        <v>120</v>
      </c>
      <c r="B244" s="13" t="s">
        <v>24</v>
      </c>
      <c r="C244" s="13" t="s">
        <v>28</v>
      </c>
      <c r="D244" s="13" t="s">
        <v>384</v>
      </c>
      <c r="E244" s="13" t="s">
        <v>385</v>
      </c>
      <c r="F244" s="14">
        <v>100</v>
      </c>
      <c r="G244" s="47" t="s">
        <v>387</v>
      </c>
      <c r="H244" s="54">
        <v>40093</v>
      </c>
    </row>
    <row r="245" spans="1:8" ht="43.5" x14ac:dyDescent="0.35">
      <c r="A245" s="12">
        <f t="shared" ref="A245" si="116">1+A244</f>
        <v>121</v>
      </c>
      <c r="B245" s="13" t="s">
        <v>75</v>
      </c>
      <c r="C245" s="13" t="s">
        <v>28</v>
      </c>
      <c r="D245" s="13" t="s">
        <v>384</v>
      </c>
      <c r="E245" s="13" t="s">
        <v>385</v>
      </c>
      <c r="F245" s="14">
        <v>4</v>
      </c>
      <c r="G245" s="47" t="s">
        <v>388</v>
      </c>
      <c r="H245" s="54">
        <v>43216</v>
      </c>
    </row>
    <row r="246" spans="1:8" ht="43.5" x14ac:dyDescent="0.35">
      <c r="A246" s="22">
        <v>121</v>
      </c>
      <c r="B246" s="13" t="s">
        <v>75</v>
      </c>
      <c r="C246" s="13" t="s">
        <v>28</v>
      </c>
      <c r="D246" s="13" t="s">
        <v>384</v>
      </c>
      <c r="E246" s="13" t="s">
        <v>385</v>
      </c>
      <c r="F246" s="14">
        <v>16</v>
      </c>
      <c r="G246" s="47" t="s">
        <v>389</v>
      </c>
      <c r="H246" s="54">
        <v>43216</v>
      </c>
    </row>
    <row r="247" spans="1:8" ht="14.5" x14ac:dyDescent="0.35">
      <c r="A247" s="12">
        <f t="shared" ref="A247" si="117">1+A246</f>
        <v>122</v>
      </c>
      <c r="B247" s="13" t="s">
        <v>59</v>
      </c>
      <c r="C247" s="13" t="s">
        <v>20</v>
      </c>
      <c r="D247" s="13" t="s">
        <v>390</v>
      </c>
      <c r="E247" s="13" t="s">
        <v>391</v>
      </c>
      <c r="F247" s="14">
        <v>40</v>
      </c>
      <c r="G247" s="47" t="s">
        <v>392</v>
      </c>
      <c r="H247" s="54">
        <v>39961</v>
      </c>
    </row>
    <row r="248" spans="1:8" ht="29" x14ac:dyDescent="0.35">
      <c r="A248" s="22">
        <v>122</v>
      </c>
      <c r="B248" s="13" t="s">
        <v>27</v>
      </c>
      <c r="C248" s="13" t="s">
        <v>20</v>
      </c>
      <c r="D248" s="13" t="s">
        <v>390</v>
      </c>
      <c r="E248" s="13" t="s">
        <v>391</v>
      </c>
      <c r="F248" s="14">
        <v>36.56</v>
      </c>
      <c r="G248" s="47" t="s">
        <v>393</v>
      </c>
      <c r="H248" s="54">
        <v>40630</v>
      </c>
    </row>
    <row r="249" spans="1:8" ht="14.5" x14ac:dyDescent="0.35">
      <c r="A249" s="12">
        <f t="shared" ref="A249" si="118">1+A248</f>
        <v>123</v>
      </c>
      <c r="B249" s="13" t="s">
        <v>54</v>
      </c>
      <c r="C249" s="13" t="s">
        <v>20</v>
      </c>
      <c r="D249" s="13" t="s">
        <v>390</v>
      </c>
      <c r="E249" s="13" t="s">
        <v>391</v>
      </c>
      <c r="F249" s="14">
        <v>178.13</v>
      </c>
      <c r="G249" s="47" t="s">
        <v>394</v>
      </c>
      <c r="H249" s="54">
        <v>41184</v>
      </c>
    </row>
    <row r="250" spans="1:8" ht="14.5" x14ac:dyDescent="0.35">
      <c r="A250" s="22">
        <v>123</v>
      </c>
      <c r="B250" s="13" t="s">
        <v>92</v>
      </c>
      <c r="C250" s="13" t="s">
        <v>20</v>
      </c>
      <c r="D250" s="13" t="s">
        <v>390</v>
      </c>
      <c r="E250" s="13" t="s">
        <v>391</v>
      </c>
      <c r="F250" s="14">
        <v>268.35000000000002</v>
      </c>
      <c r="G250" s="47" t="s">
        <v>395</v>
      </c>
      <c r="H250" s="54">
        <v>42174</v>
      </c>
    </row>
    <row r="251" spans="1:8" ht="14.5" x14ac:dyDescent="0.35">
      <c r="A251" s="12">
        <f t="shared" ref="A251" si="119">1+A250</f>
        <v>124</v>
      </c>
      <c r="B251" s="13" t="s">
        <v>32</v>
      </c>
      <c r="C251" s="13" t="s">
        <v>20</v>
      </c>
      <c r="D251" s="13" t="s">
        <v>390</v>
      </c>
      <c r="E251" s="13" t="s">
        <v>391</v>
      </c>
      <c r="F251" s="14">
        <v>92.18</v>
      </c>
      <c r="G251" s="47" t="s">
        <v>396</v>
      </c>
      <c r="H251" s="54">
        <v>42561</v>
      </c>
    </row>
    <row r="252" spans="1:8" ht="14.5" x14ac:dyDescent="0.35">
      <c r="A252" s="22">
        <v>124</v>
      </c>
      <c r="B252" s="13" t="s">
        <v>34</v>
      </c>
      <c r="C252" s="13" t="s">
        <v>20</v>
      </c>
      <c r="D252" s="13" t="s">
        <v>390</v>
      </c>
      <c r="E252" s="13" t="s">
        <v>391</v>
      </c>
      <c r="F252" s="14">
        <v>500</v>
      </c>
      <c r="G252" s="47" t="s">
        <v>397</v>
      </c>
      <c r="H252" s="54">
        <v>43230</v>
      </c>
    </row>
    <row r="253" spans="1:8" ht="14.5" x14ac:dyDescent="0.35">
      <c r="A253" s="12">
        <f t="shared" ref="A253" si="120">1+A252</f>
        <v>125</v>
      </c>
      <c r="B253" s="13" t="s">
        <v>54</v>
      </c>
      <c r="C253" s="13" t="s">
        <v>20</v>
      </c>
      <c r="D253" s="13" t="s">
        <v>398</v>
      </c>
      <c r="E253" s="13" t="s">
        <v>399</v>
      </c>
      <c r="F253" s="14">
        <v>15</v>
      </c>
      <c r="G253" s="47" t="s">
        <v>400</v>
      </c>
      <c r="H253" s="54">
        <v>40870</v>
      </c>
    </row>
    <row r="254" spans="1:8" ht="14.5" x14ac:dyDescent="0.35">
      <c r="A254" s="22">
        <v>125</v>
      </c>
      <c r="B254" s="13" t="s">
        <v>54</v>
      </c>
      <c r="C254" s="13" t="s">
        <v>20</v>
      </c>
      <c r="D254" s="13" t="s">
        <v>398</v>
      </c>
      <c r="E254" s="13" t="s">
        <v>399</v>
      </c>
      <c r="F254" s="14">
        <v>13.1</v>
      </c>
      <c r="G254" s="47" t="s">
        <v>401</v>
      </c>
      <c r="H254" s="54">
        <v>40920</v>
      </c>
    </row>
    <row r="255" spans="1:8" ht="14.5" x14ac:dyDescent="0.35">
      <c r="A255" s="12">
        <f t="shared" ref="A255" si="121">1+A254</f>
        <v>126</v>
      </c>
      <c r="B255" s="13" t="s">
        <v>47</v>
      </c>
      <c r="C255" s="13" t="s">
        <v>20</v>
      </c>
      <c r="D255" s="13" t="s">
        <v>398</v>
      </c>
      <c r="E255" s="13" t="s">
        <v>399</v>
      </c>
      <c r="F255" s="14">
        <v>30</v>
      </c>
      <c r="G255" s="47" t="s">
        <v>402</v>
      </c>
      <c r="H255" s="54">
        <v>41810</v>
      </c>
    </row>
    <row r="256" spans="1:8" ht="14.5" x14ac:dyDescent="0.35">
      <c r="A256" s="22">
        <v>126</v>
      </c>
      <c r="B256" s="13" t="s">
        <v>47</v>
      </c>
      <c r="C256" s="13" t="s">
        <v>20</v>
      </c>
      <c r="D256" s="13" t="s">
        <v>398</v>
      </c>
      <c r="E256" s="13" t="s">
        <v>399</v>
      </c>
      <c r="F256" s="14">
        <v>52</v>
      </c>
      <c r="G256" s="47" t="s">
        <v>403</v>
      </c>
      <c r="H256" s="54">
        <v>41810</v>
      </c>
    </row>
    <row r="257" spans="1:8" ht="14.5" x14ac:dyDescent="0.35">
      <c r="A257" s="12">
        <f t="shared" ref="A257" si="122">1+A256</f>
        <v>127</v>
      </c>
      <c r="B257" s="13" t="s">
        <v>165</v>
      </c>
      <c r="C257" s="13" t="s">
        <v>20</v>
      </c>
      <c r="D257" s="13" t="s">
        <v>398</v>
      </c>
      <c r="E257" s="13" t="s">
        <v>399</v>
      </c>
      <c r="F257" s="14">
        <v>40</v>
      </c>
      <c r="G257" s="47" t="s">
        <v>404</v>
      </c>
      <c r="H257" s="54">
        <v>44370</v>
      </c>
    </row>
    <row r="258" spans="1:8" ht="29" x14ac:dyDescent="0.35">
      <c r="A258" s="22">
        <v>127</v>
      </c>
      <c r="B258" s="13" t="s">
        <v>167</v>
      </c>
      <c r="C258" s="13" t="s">
        <v>28</v>
      </c>
      <c r="D258" s="13" t="s">
        <v>405</v>
      </c>
      <c r="E258" s="13" t="s">
        <v>406</v>
      </c>
      <c r="F258" s="14">
        <v>27</v>
      </c>
      <c r="G258" s="47" t="s">
        <v>407</v>
      </c>
      <c r="H258" s="54">
        <v>38211</v>
      </c>
    </row>
    <row r="259" spans="1:8" ht="14.5" x14ac:dyDescent="0.35">
      <c r="A259" s="12">
        <f t="shared" ref="A259" si="123">1+A258</f>
        <v>128</v>
      </c>
      <c r="B259" s="13" t="s">
        <v>127</v>
      </c>
      <c r="C259" s="13" t="s">
        <v>28</v>
      </c>
      <c r="D259" s="13" t="s">
        <v>405</v>
      </c>
      <c r="E259" s="13" t="s">
        <v>406</v>
      </c>
      <c r="F259" s="14">
        <v>45</v>
      </c>
      <c r="G259" s="47" t="s">
        <v>408</v>
      </c>
      <c r="H259" s="54">
        <v>39455</v>
      </c>
    </row>
    <row r="260" spans="1:8" ht="14.5" x14ac:dyDescent="0.35">
      <c r="A260" s="22">
        <v>128</v>
      </c>
      <c r="B260" s="13" t="s">
        <v>59</v>
      </c>
      <c r="C260" s="13" t="s">
        <v>28</v>
      </c>
      <c r="D260" s="13" t="s">
        <v>405</v>
      </c>
      <c r="E260" s="13" t="s">
        <v>406</v>
      </c>
      <c r="F260" s="14">
        <v>19.5</v>
      </c>
      <c r="G260" s="47" t="s">
        <v>409</v>
      </c>
      <c r="H260" s="54">
        <v>41466</v>
      </c>
    </row>
    <row r="261" spans="1:8" ht="14.5" x14ac:dyDescent="0.35">
      <c r="A261" s="12">
        <f t="shared" ref="A261" si="124">1+A260</f>
        <v>129</v>
      </c>
      <c r="B261" s="13" t="s">
        <v>92</v>
      </c>
      <c r="C261" s="13" t="s">
        <v>28</v>
      </c>
      <c r="D261" s="13" t="s">
        <v>405</v>
      </c>
      <c r="E261" s="13" t="s">
        <v>406</v>
      </c>
      <c r="F261" s="14">
        <v>100</v>
      </c>
      <c r="G261" s="47" t="s">
        <v>410</v>
      </c>
      <c r="H261" s="54">
        <v>41897</v>
      </c>
    </row>
    <row r="262" spans="1:8" ht="29" x14ac:dyDescent="0.35">
      <c r="A262" s="22">
        <v>129</v>
      </c>
      <c r="B262" s="13" t="s">
        <v>167</v>
      </c>
      <c r="C262" s="13" t="s">
        <v>20</v>
      </c>
      <c r="D262" s="13" t="s">
        <v>411</v>
      </c>
      <c r="E262" s="13" t="s">
        <v>412</v>
      </c>
      <c r="F262" s="14">
        <v>10</v>
      </c>
      <c r="G262" s="47" t="s">
        <v>413</v>
      </c>
      <c r="H262" s="54">
        <v>37975</v>
      </c>
    </row>
    <row r="263" spans="1:8" ht="14.5" x14ac:dyDescent="0.35">
      <c r="A263" s="12">
        <f t="shared" ref="A263" si="125">1+A262</f>
        <v>130</v>
      </c>
      <c r="B263" s="13" t="s">
        <v>37</v>
      </c>
      <c r="C263" s="13" t="s">
        <v>20</v>
      </c>
      <c r="D263" s="13" t="s">
        <v>411</v>
      </c>
      <c r="E263" s="13" t="s">
        <v>412</v>
      </c>
      <c r="F263" s="14">
        <v>29.03</v>
      </c>
      <c r="G263" s="47" t="s">
        <v>414</v>
      </c>
      <c r="H263" s="54">
        <v>40184</v>
      </c>
    </row>
    <row r="264" spans="1:8" ht="14.5" x14ac:dyDescent="0.35">
      <c r="A264" s="22">
        <v>130</v>
      </c>
      <c r="B264" s="13" t="s">
        <v>54</v>
      </c>
      <c r="C264" s="13" t="s">
        <v>20</v>
      </c>
      <c r="D264" s="13" t="s">
        <v>411</v>
      </c>
      <c r="E264" s="13" t="s">
        <v>412</v>
      </c>
      <c r="F264" s="14">
        <v>50</v>
      </c>
      <c r="G264" s="47" t="s">
        <v>415</v>
      </c>
      <c r="H264" s="54">
        <v>40997</v>
      </c>
    </row>
    <row r="265" spans="1:8" ht="14.5" x14ac:dyDescent="0.35">
      <c r="A265" s="12">
        <f t="shared" ref="A265" si="126">1+A264</f>
        <v>131</v>
      </c>
      <c r="B265" s="13" t="s">
        <v>65</v>
      </c>
      <c r="C265" s="13" t="s">
        <v>20</v>
      </c>
      <c r="D265" s="13" t="s">
        <v>411</v>
      </c>
      <c r="E265" s="13" t="s">
        <v>412</v>
      </c>
      <c r="F265" s="14">
        <v>18</v>
      </c>
      <c r="G265" s="47" t="s">
        <v>415</v>
      </c>
      <c r="H265" s="54">
        <v>43125</v>
      </c>
    </row>
    <row r="266" spans="1:8" ht="29" x14ac:dyDescent="0.35">
      <c r="A266" s="22">
        <v>131</v>
      </c>
      <c r="B266" s="13" t="s">
        <v>45</v>
      </c>
      <c r="C266" s="13" t="s">
        <v>20</v>
      </c>
      <c r="D266" s="13" t="s">
        <v>416</v>
      </c>
      <c r="E266" s="13" t="s">
        <v>417</v>
      </c>
      <c r="F266" s="14">
        <v>28.6</v>
      </c>
      <c r="G266" s="47" t="s">
        <v>418</v>
      </c>
      <c r="H266" s="54">
        <v>41446</v>
      </c>
    </row>
    <row r="267" spans="1:8" ht="29" x14ac:dyDescent="0.35">
      <c r="A267" s="12">
        <f t="shared" ref="A267" si="127">1+A266</f>
        <v>132</v>
      </c>
      <c r="B267" s="13" t="s">
        <v>75</v>
      </c>
      <c r="C267" s="13" t="s">
        <v>20</v>
      </c>
      <c r="D267" s="13" t="s">
        <v>416</v>
      </c>
      <c r="E267" s="13" t="s">
        <v>417</v>
      </c>
      <c r="F267" s="14">
        <v>19.5</v>
      </c>
      <c r="G267" s="47" t="s">
        <v>419</v>
      </c>
      <c r="H267" s="54">
        <v>43559</v>
      </c>
    </row>
    <row r="268" spans="1:8" ht="14.5" x14ac:dyDescent="0.35">
      <c r="A268" s="22">
        <v>132</v>
      </c>
      <c r="B268" s="55" t="s">
        <v>116</v>
      </c>
      <c r="C268" s="55" t="s">
        <v>108</v>
      </c>
      <c r="D268" s="55" t="s">
        <v>378</v>
      </c>
      <c r="E268" s="56" t="s">
        <v>379</v>
      </c>
      <c r="F268" s="28">
        <v>8.69</v>
      </c>
      <c r="G268" s="72" t="s">
        <v>420</v>
      </c>
      <c r="H268" s="64">
        <v>45000</v>
      </c>
    </row>
    <row r="269" spans="1:8" ht="14.5" x14ac:dyDescent="0.35">
      <c r="A269" s="12">
        <f t="shared" ref="A269" si="128">1+A268</f>
        <v>133</v>
      </c>
      <c r="B269" s="29" t="s">
        <v>198</v>
      </c>
      <c r="C269" s="57" t="s">
        <v>28</v>
      </c>
      <c r="D269" s="58" t="s">
        <v>266</v>
      </c>
      <c r="E269" s="58" t="s">
        <v>267</v>
      </c>
      <c r="F269" s="59">
        <v>599</v>
      </c>
      <c r="G269" s="73" t="s">
        <v>421</v>
      </c>
      <c r="H269" s="65">
        <v>45155</v>
      </c>
    </row>
    <row r="270" spans="1:8" ht="14.5" x14ac:dyDescent="0.35">
      <c r="A270" s="22">
        <v>133</v>
      </c>
      <c r="B270" s="29" t="s">
        <v>198</v>
      </c>
      <c r="C270" s="24" t="s">
        <v>28</v>
      </c>
      <c r="D270" s="25" t="s">
        <v>266</v>
      </c>
      <c r="E270" s="25" t="s">
        <v>267</v>
      </c>
      <c r="F270" s="28">
        <v>190</v>
      </c>
      <c r="G270" s="74" t="s">
        <v>422</v>
      </c>
      <c r="H270" s="26">
        <v>45155</v>
      </c>
    </row>
    <row r="271" spans="1:8" s="17" customFormat="1" ht="14.5" x14ac:dyDescent="0.35">
      <c r="A271" s="12">
        <f t="shared" ref="A271" si="129">1+A270</f>
        <v>134</v>
      </c>
      <c r="B271" s="29" t="s">
        <v>198</v>
      </c>
      <c r="C271" s="24" t="s">
        <v>28</v>
      </c>
      <c r="D271" s="25" t="s">
        <v>266</v>
      </c>
      <c r="E271" s="25" t="s">
        <v>267</v>
      </c>
      <c r="F271" s="28">
        <v>203.24</v>
      </c>
      <c r="G271" s="75" t="s">
        <v>422</v>
      </c>
      <c r="H271" s="26">
        <v>45155</v>
      </c>
    </row>
    <row r="272" spans="1:8" ht="14.5" x14ac:dyDescent="0.35">
      <c r="A272" s="22">
        <v>134</v>
      </c>
      <c r="B272" s="18" t="s">
        <v>116</v>
      </c>
      <c r="C272" s="13" t="s">
        <v>20</v>
      </c>
      <c r="D272" s="13" t="s">
        <v>100</v>
      </c>
      <c r="E272" s="13" t="s">
        <v>101</v>
      </c>
      <c r="F272" s="14">
        <v>0.01</v>
      </c>
      <c r="G272" s="47" t="s">
        <v>423</v>
      </c>
      <c r="H272" s="26" t="s">
        <v>424</v>
      </c>
    </row>
    <row r="273" spans="1:9" ht="14.5" x14ac:dyDescent="0.35">
      <c r="A273" s="12">
        <f t="shared" ref="A273" si="130">1+A272</f>
        <v>135</v>
      </c>
      <c r="B273" s="18" t="s">
        <v>116</v>
      </c>
      <c r="C273" s="13" t="s">
        <v>20</v>
      </c>
      <c r="D273" s="13" t="s">
        <v>100</v>
      </c>
      <c r="E273" s="13" t="s">
        <v>101</v>
      </c>
      <c r="F273" s="14">
        <v>0.63</v>
      </c>
      <c r="G273" s="47" t="s">
        <v>423</v>
      </c>
      <c r="H273" s="26" t="s">
        <v>424</v>
      </c>
    </row>
    <row r="274" spans="1:9" ht="14.5" x14ac:dyDescent="0.35">
      <c r="A274" s="22">
        <v>135</v>
      </c>
      <c r="B274" s="18" t="s">
        <v>116</v>
      </c>
      <c r="C274" s="13" t="s">
        <v>20</v>
      </c>
      <c r="D274" s="13" t="s">
        <v>100</v>
      </c>
      <c r="E274" s="13" t="s">
        <v>101</v>
      </c>
      <c r="F274" s="14">
        <v>0.48</v>
      </c>
      <c r="G274" s="47" t="s">
        <v>423</v>
      </c>
      <c r="H274" s="26" t="s">
        <v>424</v>
      </c>
    </row>
    <row r="275" spans="1:9" ht="14.5" x14ac:dyDescent="0.35">
      <c r="A275" s="12">
        <f t="shared" ref="A275" si="131">1+A274</f>
        <v>136</v>
      </c>
      <c r="B275" s="18" t="s">
        <v>116</v>
      </c>
      <c r="C275" s="33" t="s">
        <v>20</v>
      </c>
      <c r="D275" s="33" t="s">
        <v>100</v>
      </c>
      <c r="E275" s="33" t="s">
        <v>101</v>
      </c>
      <c r="F275" s="34">
        <v>0.48</v>
      </c>
      <c r="G275" s="71" t="s">
        <v>423</v>
      </c>
      <c r="H275" s="35" t="s">
        <v>424</v>
      </c>
    </row>
    <row r="276" spans="1:9" ht="14.5" x14ac:dyDescent="0.35">
      <c r="A276" s="22">
        <v>136</v>
      </c>
      <c r="B276" s="32" t="s">
        <v>116</v>
      </c>
      <c r="C276" s="24" t="s">
        <v>20</v>
      </c>
      <c r="D276" s="24" t="s">
        <v>100</v>
      </c>
      <c r="E276" s="24" t="s">
        <v>101</v>
      </c>
      <c r="F276" s="27">
        <v>0.37</v>
      </c>
      <c r="G276" s="76" t="s">
        <v>423</v>
      </c>
      <c r="H276" s="26" t="s">
        <v>424</v>
      </c>
    </row>
    <row r="277" spans="1:9" ht="14.5" x14ac:dyDescent="0.35">
      <c r="A277" s="12">
        <f t="shared" ref="A277" si="132">1+A276</f>
        <v>137</v>
      </c>
      <c r="B277" s="32" t="s">
        <v>116</v>
      </c>
      <c r="C277" s="24" t="s">
        <v>20</v>
      </c>
      <c r="D277" s="24" t="s">
        <v>100</v>
      </c>
      <c r="E277" s="24" t="s">
        <v>101</v>
      </c>
      <c r="F277" s="27">
        <v>0.21</v>
      </c>
      <c r="G277" s="76" t="s">
        <v>423</v>
      </c>
      <c r="H277" s="26" t="s">
        <v>424</v>
      </c>
    </row>
    <row r="278" spans="1:9" ht="14.5" x14ac:dyDescent="0.35">
      <c r="A278" s="22">
        <v>137</v>
      </c>
      <c r="B278" s="32" t="s">
        <v>116</v>
      </c>
      <c r="C278" s="24" t="s">
        <v>20</v>
      </c>
      <c r="D278" s="30" t="s">
        <v>67</v>
      </c>
      <c r="E278" s="30" t="s">
        <v>68</v>
      </c>
      <c r="F278" s="31">
        <f>886790.3/1000000</f>
        <v>0.88679030000000003</v>
      </c>
      <c r="G278" s="76" t="s">
        <v>423</v>
      </c>
      <c r="H278" s="66" t="s">
        <v>425</v>
      </c>
    </row>
    <row r="279" spans="1:9" ht="14.5" x14ac:dyDescent="0.35">
      <c r="A279" s="12">
        <f t="shared" ref="A279" si="133">1+A278</f>
        <v>138</v>
      </c>
      <c r="B279" s="32" t="s">
        <v>116</v>
      </c>
      <c r="C279" s="24" t="s">
        <v>20</v>
      </c>
      <c r="D279" s="30" t="s">
        <v>95</v>
      </c>
      <c r="E279" s="30" t="s">
        <v>96</v>
      </c>
      <c r="F279" s="30">
        <v>0.21</v>
      </c>
      <c r="G279" s="76" t="s">
        <v>423</v>
      </c>
      <c r="H279" s="54">
        <v>44994</v>
      </c>
      <c r="I279" s="61"/>
    </row>
    <row r="280" spans="1:9" ht="14.5" x14ac:dyDescent="0.35">
      <c r="A280" s="22">
        <v>138</v>
      </c>
      <c r="B280" s="32" t="s">
        <v>116</v>
      </c>
      <c r="C280" s="24" t="s">
        <v>20</v>
      </c>
      <c r="D280" s="30" t="s">
        <v>95</v>
      </c>
      <c r="E280" s="30" t="s">
        <v>96</v>
      </c>
      <c r="F280" s="30">
        <v>1.84</v>
      </c>
      <c r="G280" s="76" t="s">
        <v>423</v>
      </c>
      <c r="H280" s="54">
        <v>44994</v>
      </c>
      <c r="I280" s="61"/>
    </row>
    <row r="281" spans="1:9" ht="14.5" x14ac:dyDescent="0.35">
      <c r="A281" s="12">
        <f t="shared" ref="A281" si="134">1+A280</f>
        <v>139</v>
      </c>
      <c r="B281" s="32" t="s">
        <v>116</v>
      </c>
      <c r="C281" s="24" t="s">
        <v>20</v>
      </c>
      <c r="D281" s="30" t="s">
        <v>95</v>
      </c>
      <c r="E281" s="30" t="s">
        <v>96</v>
      </c>
      <c r="F281" s="30">
        <v>1.25</v>
      </c>
      <c r="G281" s="76" t="s">
        <v>423</v>
      </c>
      <c r="H281" s="54">
        <v>44994</v>
      </c>
      <c r="I281" s="60"/>
    </row>
    <row r="282" spans="1:9" ht="14.5" x14ac:dyDescent="0.35">
      <c r="A282" s="22">
        <v>139</v>
      </c>
      <c r="B282" s="32" t="s">
        <v>116</v>
      </c>
      <c r="C282" s="24" t="s">
        <v>20</v>
      </c>
      <c r="D282" s="30" t="s">
        <v>146</v>
      </c>
      <c r="E282" s="30" t="s">
        <v>147</v>
      </c>
      <c r="F282" s="30">
        <v>0.66</v>
      </c>
      <c r="G282" s="76" t="s">
        <v>423</v>
      </c>
      <c r="H282" s="66" t="s">
        <v>426</v>
      </c>
    </row>
    <row r="283" spans="1:9" ht="14.5" x14ac:dyDescent="0.35">
      <c r="A283" s="12">
        <f t="shared" ref="A283" si="135">1+A282</f>
        <v>140</v>
      </c>
      <c r="B283" s="32" t="s">
        <v>116</v>
      </c>
      <c r="C283" s="24" t="s">
        <v>20</v>
      </c>
      <c r="D283" s="30" t="s">
        <v>146</v>
      </c>
      <c r="E283" s="30" t="s">
        <v>147</v>
      </c>
      <c r="F283" s="30">
        <v>1.34</v>
      </c>
      <c r="G283" s="76" t="s">
        <v>423</v>
      </c>
      <c r="H283" s="66" t="s">
        <v>426</v>
      </c>
    </row>
    <row r="284" spans="1:9" ht="14.5" x14ac:dyDescent="0.35">
      <c r="A284" s="22">
        <v>140</v>
      </c>
      <c r="B284" s="32" t="s">
        <v>116</v>
      </c>
      <c r="C284" s="24" t="s">
        <v>20</v>
      </c>
      <c r="D284" s="30" t="s">
        <v>146</v>
      </c>
      <c r="E284" s="30" t="s">
        <v>147</v>
      </c>
      <c r="F284" s="30">
        <v>1.88</v>
      </c>
      <c r="G284" s="76" t="s">
        <v>423</v>
      </c>
      <c r="H284" s="66" t="s">
        <v>426</v>
      </c>
    </row>
    <row r="285" spans="1:9" ht="14.5" x14ac:dyDescent="0.35">
      <c r="A285" s="12">
        <f t="shared" ref="A285" si="136">1+A284</f>
        <v>141</v>
      </c>
      <c r="B285" s="32" t="s">
        <v>116</v>
      </c>
      <c r="C285" s="24" t="s">
        <v>20</v>
      </c>
      <c r="D285" s="30" t="s">
        <v>146</v>
      </c>
      <c r="E285" s="30" t="s">
        <v>147</v>
      </c>
      <c r="F285" s="30">
        <v>2.76</v>
      </c>
      <c r="G285" s="76" t="s">
        <v>423</v>
      </c>
      <c r="H285" s="66" t="s">
        <v>426</v>
      </c>
    </row>
    <row r="286" spans="1:9" ht="14.5" x14ac:dyDescent="0.35">
      <c r="A286" s="22">
        <v>141</v>
      </c>
      <c r="B286" s="49" t="s">
        <v>116</v>
      </c>
      <c r="C286" s="50" t="s">
        <v>20</v>
      </c>
      <c r="D286" s="51" t="s">
        <v>146</v>
      </c>
      <c r="E286" s="51" t="s">
        <v>147</v>
      </c>
      <c r="F286" s="51">
        <v>0.56999999999999995</v>
      </c>
      <c r="G286" s="77" t="s">
        <v>423</v>
      </c>
      <c r="H286" s="67" t="s">
        <v>426</v>
      </c>
    </row>
    <row r="287" spans="1:9" ht="14.5" x14ac:dyDescent="0.35">
      <c r="A287" s="12">
        <f t="shared" ref="A287" si="137">1+A286</f>
        <v>142</v>
      </c>
      <c r="B287" s="48" t="s">
        <v>116</v>
      </c>
      <c r="C287" s="24" t="s">
        <v>20</v>
      </c>
      <c r="D287" s="30" t="s">
        <v>146</v>
      </c>
      <c r="E287" s="30" t="s">
        <v>147</v>
      </c>
      <c r="F287" s="30">
        <v>0.47</v>
      </c>
      <c r="G287" s="76" t="s">
        <v>423</v>
      </c>
      <c r="H287" s="66" t="s">
        <v>426</v>
      </c>
    </row>
    <row r="288" spans="1:9" ht="14.5" x14ac:dyDescent="0.35">
      <c r="A288" s="22">
        <v>142</v>
      </c>
      <c r="B288" s="52" t="s">
        <v>198</v>
      </c>
      <c r="C288" s="52" t="s">
        <v>427</v>
      </c>
      <c r="D288" s="50" t="s">
        <v>85</v>
      </c>
      <c r="E288" s="50" t="s">
        <v>86</v>
      </c>
      <c r="F288" s="53">
        <v>180</v>
      </c>
      <c r="G288" s="75" t="s">
        <v>428</v>
      </c>
      <c r="H288" s="35">
        <v>45175</v>
      </c>
    </row>
    <row r="289" spans="1:8" ht="14.5" x14ac:dyDescent="0.35">
      <c r="A289" s="12">
        <f t="shared" ref="A289" si="138">1+A288</f>
        <v>143</v>
      </c>
      <c r="B289" s="48" t="s">
        <v>144</v>
      </c>
      <c r="C289" s="48" t="s">
        <v>28</v>
      </c>
      <c r="D289" s="48" t="s">
        <v>405</v>
      </c>
      <c r="E289" s="48" t="s">
        <v>406</v>
      </c>
      <c r="F289" s="31">
        <v>180</v>
      </c>
      <c r="G289" s="75" t="s">
        <v>36</v>
      </c>
      <c r="H289" s="68">
        <v>45504</v>
      </c>
    </row>
    <row r="290" spans="1:8" ht="14.5" x14ac:dyDescent="0.35">
      <c r="A290" s="22">
        <v>143</v>
      </c>
      <c r="B290" s="52" t="s">
        <v>144</v>
      </c>
      <c r="C290" s="52" t="s">
        <v>28</v>
      </c>
      <c r="D290" s="52" t="s">
        <v>405</v>
      </c>
      <c r="E290" s="52" t="s">
        <v>406</v>
      </c>
      <c r="F290" s="78">
        <v>120</v>
      </c>
      <c r="G290" s="79" t="s">
        <v>36</v>
      </c>
      <c r="H290" s="80">
        <v>45504</v>
      </c>
    </row>
    <row r="291" spans="1:8" ht="14.5" x14ac:dyDescent="0.35">
      <c r="A291" s="12">
        <f t="shared" ref="A291" si="139">1+A290</f>
        <v>144</v>
      </c>
      <c r="B291" s="48" t="s">
        <v>429</v>
      </c>
      <c r="C291" s="48" t="s">
        <v>28</v>
      </c>
      <c r="D291" s="48" t="s">
        <v>266</v>
      </c>
      <c r="E291" s="48" t="s">
        <v>267</v>
      </c>
      <c r="F291" s="31">
        <v>700</v>
      </c>
      <c r="G291" s="48" t="s">
        <v>430</v>
      </c>
      <c r="H291" s="82" t="s">
        <v>431</v>
      </c>
    </row>
    <row r="292" spans="1:8" ht="29" x14ac:dyDescent="0.35">
      <c r="A292" s="22">
        <v>144</v>
      </c>
      <c r="B292" s="83" t="s">
        <v>429</v>
      </c>
      <c r="C292" s="48" t="s">
        <v>28</v>
      </c>
      <c r="D292" s="48" t="s">
        <v>355</v>
      </c>
      <c r="E292" s="48" t="s">
        <v>365</v>
      </c>
      <c r="F292" s="31">
        <v>15.73</v>
      </c>
      <c r="G292" s="84" t="s">
        <v>432</v>
      </c>
      <c r="H292" s="81">
        <v>45741</v>
      </c>
    </row>
    <row r="293" spans="1:8" ht="15" customHeight="1" x14ac:dyDescent="0.35">
      <c r="A293" s="12">
        <f t="shared" ref="A293" si="140">1+A292</f>
        <v>145</v>
      </c>
      <c r="B293" s="33" t="s">
        <v>433</v>
      </c>
      <c r="C293" s="33" t="s">
        <v>20</v>
      </c>
      <c r="D293" s="33" t="s">
        <v>411</v>
      </c>
      <c r="E293" s="33" t="s">
        <v>412</v>
      </c>
      <c r="F293" s="34">
        <v>2.76</v>
      </c>
      <c r="G293" s="90" t="s">
        <v>434</v>
      </c>
      <c r="H293" s="91">
        <v>45784</v>
      </c>
    </row>
    <row r="294" spans="1:8" ht="15" customHeight="1" x14ac:dyDescent="0.35">
      <c r="A294" s="22">
        <v>145</v>
      </c>
      <c r="B294" s="48" t="s">
        <v>433</v>
      </c>
      <c r="C294" s="48" t="s">
        <v>28</v>
      </c>
      <c r="D294" s="48" t="s">
        <v>244</v>
      </c>
      <c r="E294" s="48" t="s">
        <v>245</v>
      </c>
      <c r="F294" s="31" t="s">
        <v>435</v>
      </c>
      <c r="G294" s="48" t="s">
        <v>436</v>
      </c>
      <c r="H294" s="82" t="s">
        <v>437</v>
      </c>
    </row>
  </sheetData>
  <mergeCells count="3">
    <mergeCell ref="A4:H4"/>
    <mergeCell ref="G1:H1"/>
    <mergeCell ref="A6:H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itus xmlns="http://schemas.titus.com/TitusProperties/">
  <TitusGUID xmlns="">5dba4d2c-7044-4cef-96b3-4bb23a4c1896</TitusGUID>
  <TitusMetadata xmlns="">eyJucyI6Imh0dHA6XC9cL3d3dy50aXR1cy5jb21cL25zXC9FWElNIiwicHJvcHMiOlt7Im4iOiJDbGFzc2lmaWNhdGlvbiIsInZhbHMiOlt7InZhbHVlIjoiRVgxTV9QVUJMMUMifV19LHsibiI6IlZpc3VhbE1hcmtpbmdzIiwidmFscyI6W3sidmFsdWUiOiJObyJ9XX0seyJuIjoiV2F0ZXJtYXJrIiwidmFscyI6W3sidmFsdWUiOiJObyJ9XX1dfQ==</TitusMetadata>
</titus>
</file>

<file path=customXml/item2.xml><?xml version="1.0" encoding="utf-8"?>
<ct:contentTypeSchema xmlns:ct="http://schemas.microsoft.com/office/2006/metadata/contentType" xmlns:ma="http://schemas.microsoft.com/office/2006/metadata/properties/metaAttributes" ct:_="" ma:_="" ma:contentTypeName="Document" ma:contentTypeID="0x01010069035711C57B6641BD6E4F5A4C033997" ma:contentTypeVersion="6" ma:contentTypeDescription="Create a new document." ma:contentTypeScope="" ma:versionID="719a54e051b03113f7ed0ac415546286">
  <xsd:schema xmlns:xsd="http://www.w3.org/2001/XMLSchema" xmlns:xs="http://www.w3.org/2001/XMLSchema" xmlns:p="http://schemas.microsoft.com/office/2006/metadata/properties" xmlns:ns2="d8e24323-fa76-4062-bf78-64117aab0ea3" xmlns:ns3="439f546d-71c1-4388-a6e8-8edbb4d0f2e6" targetNamespace="http://schemas.microsoft.com/office/2006/metadata/properties" ma:root="true" ma:fieldsID="c82fe5dc39cac39188b048452a4f211b" ns2:_="" ns3:_="">
    <xsd:import namespace="d8e24323-fa76-4062-bf78-64117aab0ea3"/>
    <xsd:import namespace="439f546d-71c1-4388-a6e8-8edbb4d0f2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24323-fa76-4062-bf78-64117aab0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9f546d-71c1-4388-a6e8-8edbb4d0f2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852433-0E57-4434-AC87-C26135E78DF8}">
  <ds:schemaRefs>
    <ds:schemaRef ds:uri="http://schemas.titus.com/TitusProperties/"/>
    <ds:schemaRef ds:uri=""/>
  </ds:schemaRefs>
</ds:datastoreItem>
</file>

<file path=customXml/itemProps2.xml><?xml version="1.0" encoding="utf-8"?>
<ds:datastoreItem xmlns:ds="http://schemas.openxmlformats.org/officeDocument/2006/customXml" ds:itemID="{E0E7ECFA-DCCB-41A8-838A-43A324DD2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24323-fa76-4062-bf78-64117aab0ea3"/>
    <ds:schemaRef ds:uri="439f546d-71c1-4388-a6e8-8edbb4d0f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52DE75-5D8A-48F7-B4A5-F3FF0DB2A698}">
  <ds:schemaRefs>
    <ds:schemaRef ds:uri="http://schemas.microsoft.com/sharepoint/v3/contenttype/forms"/>
  </ds:schemaRefs>
</ds:datastoreItem>
</file>

<file path=customXml/itemProps4.xml><?xml version="1.0" encoding="utf-8"?>
<ds:datastoreItem xmlns:ds="http://schemas.openxmlformats.org/officeDocument/2006/customXml" ds:itemID="{22C5EA2F-69BC-476A-8E51-199E6EFB652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SignedLOCStatisticsReport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Atul Kumar Sahu</cp:lastModifiedBy>
  <cp:revision/>
  <dcterms:created xsi:type="dcterms:W3CDTF">2023-07-13T05:03:37Z</dcterms:created>
  <dcterms:modified xsi:type="dcterms:W3CDTF">2025-12-11T12:01:35Z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5dba4d2c-7044-4cef-96b3-4bb23a4c1896</vt:lpwstr>
  </property>
  <property fmtid="{D5CDD505-2E9C-101B-9397-08002B2CF9AE}" pid="3" name="Classification">
    <vt:lpwstr>EX1M_PUBL1C</vt:lpwstr>
  </property>
  <property fmtid="{D5CDD505-2E9C-101B-9397-08002B2CF9AE}" pid="4" name="VisualMarkings">
    <vt:lpwstr>No</vt:lpwstr>
  </property>
  <property fmtid="{D5CDD505-2E9C-101B-9397-08002B2CF9AE}" pid="5" name="Watermark">
    <vt:lpwstr>No</vt:lpwstr>
  </property>
  <property fmtid="{D5CDD505-2E9C-101B-9397-08002B2CF9AE}" pid="6" name="ContentTypeId">
    <vt:lpwstr>0x01010069035711C57B6641BD6E4F5A4C033997</vt:lpwstr>
  </property>
  <property fmtid="{D5CDD505-2E9C-101B-9397-08002B2CF9AE}" pid="7" name="MediaServiceImageTags">
    <vt:lpwstr/>
  </property>
  <property fmtid="{D5CDD505-2E9C-101B-9397-08002B2CF9AE}" pid="8" name="MSIP_Label_02cbaf64-379b-46a3-8e45-9db9ea645757_Enabled">
    <vt:lpwstr>true</vt:lpwstr>
  </property>
  <property fmtid="{D5CDD505-2E9C-101B-9397-08002B2CF9AE}" pid="9" name="MSIP_Label_02cbaf64-379b-46a3-8e45-9db9ea645757_SetDate">
    <vt:lpwstr>2025-12-11T12:28:23Z</vt:lpwstr>
  </property>
  <property fmtid="{D5CDD505-2E9C-101B-9397-08002B2CF9AE}" pid="10" name="MSIP_Label_02cbaf64-379b-46a3-8e45-9db9ea645757_Method">
    <vt:lpwstr>Privileged</vt:lpwstr>
  </property>
  <property fmtid="{D5CDD505-2E9C-101B-9397-08002B2CF9AE}" pid="11" name="MSIP_Label_02cbaf64-379b-46a3-8e45-9db9ea645757_Name">
    <vt:lpwstr>External Business</vt:lpwstr>
  </property>
  <property fmtid="{D5CDD505-2E9C-101B-9397-08002B2CF9AE}" pid="12" name="MSIP_Label_02cbaf64-379b-46a3-8e45-9db9ea645757_SiteId">
    <vt:lpwstr>f6f3ce86-f4ba-40be-97d4-cb769a298738</vt:lpwstr>
  </property>
  <property fmtid="{D5CDD505-2E9C-101B-9397-08002B2CF9AE}" pid="13" name="MSIP_Label_02cbaf64-379b-46a3-8e45-9db9ea645757_ActionId">
    <vt:lpwstr>4e3a9639-2f01-4972-92c3-13823222cd52</vt:lpwstr>
  </property>
  <property fmtid="{D5CDD505-2E9C-101B-9397-08002B2CF9AE}" pid="14" name="MSIP_Label_02cbaf64-379b-46a3-8e45-9db9ea645757_ContentBits">
    <vt:lpwstr>0</vt:lpwstr>
  </property>
</Properties>
</file>